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44" i="1" l="1"/>
  <c r="B144" i="1"/>
  <c r="D144" i="1" s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C117" i="1"/>
  <c r="B117" i="1"/>
  <c r="D117" i="1" s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C70" i="1"/>
  <c r="B70" i="1"/>
  <c r="D69" i="1"/>
  <c r="D68" i="1"/>
  <c r="D67" i="1"/>
  <c r="D70" i="1" s="1"/>
  <c r="C64" i="1"/>
  <c r="B64" i="1"/>
  <c r="D64" i="1" s="1"/>
  <c r="C63" i="1"/>
  <c r="C65" i="1" s="1"/>
  <c r="B63" i="1"/>
  <c r="B65" i="1" s="1"/>
  <c r="C62" i="1"/>
  <c r="B62" i="1"/>
  <c r="D61" i="1"/>
  <c r="D60" i="1"/>
  <c r="D59" i="1"/>
  <c r="D58" i="1"/>
  <c r="D62" i="1" s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8" i="1"/>
  <c r="C28" i="1"/>
  <c r="B28" i="1"/>
  <c r="D27" i="1"/>
  <c r="D26" i="1"/>
  <c r="D25" i="1"/>
  <c r="C23" i="1"/>
  <c r="B23" i="1"/>
  <c r="D23" i="1" s="1"/>
  <c r="D22" i="1"/>
  <c r="D21" i="1"/>
  <c r="D20" i="1"/>
  <c r="D19" i="1"/>
  <c r="D18" i="1"/>
  <c r="D17" i="1"/>
  <c r="D16" i="1"/>
  <c r="D15" i="1"/>
  <c r="D14" i="1"/>
  <c r="D13" i="1"/>
  <c r="D12" i="1"/>
  <c r="D11" i="1"/>
  <c r="D63" i="1" l="1"/>
  <c r="D65" i="1" s="1"/>
</calcChain>
</file>

<file path=xl/sharedStrings.xml><?xml version="1.0" encoding="utf-8"?>
<sst xmlns="http://schemas.openxmlformats.org/spreadsheetml/2006/main" count="136" uniqueCount="106">
  <si>
    <t xml:space="preserve"> </t>
  </si>
  <si>
    <t>Приложение №1</t>
  </si>
  <si>
    <t>к приказу ТФОМС Томской области от __________ № _____</t>
  </si>
  <si>
    <t xml:space="preserve">  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</si>
  <si>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</si>
  <si>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>в разрезе страховых медицинских организаций по состоянию на 01.11.2020</t>
  </si>
  <si>
    <t>Медицинские организации</t>
  </si>
  <si>
    <t>Прикреплено граждан в разрезе СМО</t>
  </si>
  <si>
    <t xml:space="preserve">Прикрепленная численность для финансирования </t>
  </si>
  <si>
    <t>СОГАЗ-Мед</t>
  </si>
  <si>
    <t>МАКС-М</t>
  </si>
  <si>
    <t>СТОМАТОЛОГИИ (взр.)</t>
  </si>
  <si>
    <t>ОГБУЗ "СП №1"</t>
  </si>
  <si>
    <t>МЛПУ "СП №2"</t>
  </si>
  <si>
    <t>ООО "Медстар-Сервис"</t>
  </si>
  <si>
    <t>МКЛПМУ "Городская больница №3"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</si>
  <si>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</si>
  <si>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</si>
  <si>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</si>
  <si>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</si>
  <si>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</si>
  <si>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</si>
  <si>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 xml:space="preserve">ФКУЗ "МСЧ МВД России по Томской области" </t>
  </si>
  <si>
    <t>НУЗ "Узловая пол-ка на ст. Томск-2"</t>
  </si>
  <si>
    <t>ИТОГО по СМО</t>
  </si>
  <si>
    <t>СТОМАТОЛОГИИ (дети)</t>
  </si>
  <si>
    <t>ОГБУЗ "ДСП №1"</t>
  </si>
  <si>
    <t>ОГБУЗ "ДСП №2"</t>
  </si>
  <si>
    <t>ОСНОВНАЯ ПОЛИКЛИНИКА</t>
  </si>
  <si>
    <t>ОГАУЗ "Поликлиника №1"</t>
  </si>
  <si>
    <t>МЛПУ "Поликлиника №2"</t>
  </si>
  <si>
    <t>ОГАУЗ "Поликлиника №3"</t>
  </si>
  <si>
    <t>ОГАУЗ "Поликлиника №4"</t>
  </si>
  <si>
    <t>МЛПМУ "Поликлиника №5"</t>
  </si>
  <si>
    <t>ОГАУЗ МСЧ "Строитель"</t>
  </si>
  <si>
    <t>МЛПМУ "Поликлиника №7"</t>
  </si>
  <si>
    <t>МЛПМУ "Поликлиника №10" (дети)</t>
  </si>
  <si>
    <t>ОГАУЗ "ГКБ №3 им. Б.И. Альперовича"</t>
  </si>
  <si>
    <t>ОГБУЗ "МСЧ №2" (взр.)</t>
  </si>
  <si>
    <t>ОГБУЗ "МСЧ №2" (дети)</t>
  </si>
  <si>
    <t>ООО "МСЧ 3"</t>
  </si>
  <si>
    <t>МЛПУ "МСЧ "Сибирь" (взр.)</t>
  </si>
  <si>
    <t>ООО "СибМедЦентр"</t>
  </si>
  <si>
    <t>ОГБУЗ Поликлиника ТНЦ СО РАН (взр.)</t>
  </si>
  <si>
    <t>ОГБУЗ Поликлиника ТНЦ СО РАН (дети)</t>
  </si>
  <si>
    <t>ОГАУЗ "Межвузовская поликлиника"</t>
  </si>
  <si>
    <t>НУЗ "Узловая поликлиника на ст. Томск-2 ОАО "РЖД"</t>
  </si>
  <si>
    <t>ФКУЗ "МСЧ МВД России по Томской области"</t>
  </si>
  <si>
    <t>ООО "ЦСМ" (взр.)</t>
  </si>
  <si>
    <t>ООО "ЦСМ" (дети)</t>
  </si>
  <si>
    <t>ОГАУЗ "ДБ №1"</t>
  </si>
  <si>
    <t>ОГАУЗ "ДГБ №2"</t>
  </si>
  <si>
    <t>ООО "ЦКБ"</t>
  </si>
  <si>
    <t>ОГАУЗ "Поликлиника №10" (ОВП)</t>
  </si>
  <si>
    <t>ОГАУЗ "Поликлиника №3" (ОВП)</t>
  </si>
  <si>
    <t>ООО "Аб ово мед"</t>
  </si>
  <si>
    <t>ФГБОУ ВО СибГМУ Минздрава России</t>
  </si>
  <si>
    <t>ИТОГО по ОВП</t>
  </si>
  <si>
    <t>ИТОГО по СМО (взр.)</t>
  </si>
  <si>
    <t>ИТОГО по СМО (дети)</t>
  </si>
  <si>
    <t>ВСЕГО</t>
  </si>
  <si>
    <t>ЖЕНСКИЕ КОНСУЛЬТАЦИИ</t>
  </si>
  <si>
    <t>ОГБУЗ "Роддом №1"</t>
  </si>
  <si>
    <t>ОГБУЗ "Роддом им.Н.А.Семашко"</t>
  </si>
  <si>
    <t>ОГАУЗ "Роддом №4"</t>
  </si>
  <si>
    <t>ИТОГО ПО СМО</t>
  </si>
  <si>
    <t>Приложение №2</t>
  </si>
  <si>
    <t>к приказу ТФОМС Томской области от __________ №_____</t>
  </si>
  <si>
    <t xml:space="preserve">Численность застрахованных лиц, прикрепленных к медицинским организациям, </t>
  </si>
  <si>
    <t xml:space="preserve">расположенным на территории Томской области, оказывающим первичную медико-санитарную помощь,           </t>
  </si>
  <si>
    <t>ОГАУЗ "Томская РБ"</t>
  </si>
  <si>
    <t>МУЗ "Октябрьская РБ №2"</t>
  </si>
  <si>
    <t>МУЗ "Турунтаевская УБ"</t>
  </si>
  <si>
    <t>ОГБУЗ "Лоскутовская РП"</t>
  </si>
  <si>
    <t>ОГАУЗ "СРБ"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</si>
  <si>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</si>
  <si>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</si>
  <si>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</si>
  <si>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</si>
  <si>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районная больница"</t>
  </si>
  <si>
    <t>ОГБУЗ "Каргасокская РБ"</t>
  </si>
  <si>
    <t>ОГАУЗ "Кожевниковская РБ"</t>
  </si>
  <si>
    <t>ОГАУЗ "Колпашевская РБ"</t>
  </si>
  <si>
    <t>ОГАУЗ "Кривошеинская РБ"</t>
  </si>
  <si>
    <t>ОГБУЗ "Молчановская районная больница"</t>
  </si>
  <si>
    <t>ОГБУЗ "Парабельская РБ"</t>
  </si>
  <si>
    <t>ОГБУЗ "Первомайская РБ"</t>
  </si>
  <si>
    <t>ОГБУЗ Тегульдетская РБ</t>
  </si>
  <si>
    <t>ОГБУЗ "Чаинская РБ"</t>
  </si>
  <si>
    <t>ОГАУЗ "Шегарская РБ"</t>
  </si>
  <si>
    <t>ОГАУЗ "Стрежевская ГБ"</t>
  </si>
  <si>
    <t>ОГБУЗ "МСЧ г.Кедрового"</t>
  </si>
  <si>
    <t>ФГБУ СибФНКЦ ФМБА России</t>
  </si>
  <si>
    <t>ГУЗ "Самусьская ЛБ ОЦБП"</t>
  </si>
  <si>
    <t>ОГАУЗ "Моряковская УБ им.В.С.Демьянова"</t>
  </si>
  <si>
    <t xml:space="preserve">ИТОГО </t>
  </si>
  <si>
    <t>СТОМАТОЛОГИЯ</t>
  </si>
  <si>
    <t>ОГБУЗ "СРБ №1"</t>
  </si>
  <si>
    <t>ОГБУЗ "Зырянская РБ"</t>
  </si>
  <si>
    <t>ОГБУЗ "Колпашевская РБ"</t>
  </si>
  <si>
    <t>ОГБУЗ "Кривошеинская РБ"</t>
  </si>
  <si>
    <t>ОГБУЗ "Молчановская РБ"</t>
  </si>
  <si>
    <t>ОГБУЗ "Тегульдетская РБ"</t>
  </si>
  <si>
    <t>ОГБУЗ "Шегарская РБ"</t>
  </si>
  <si>
    <t xml:space="preserve">ФГБУ СибФНКЦ ФМБА России </t>
  </si>
  <si>
    <t>ОГБУЗ "Моряковская УБ"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</si>
</sst>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 Cyr"/>
      <charset val="204"/>
    </font>
    <font>
      <sz val="10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0" xfId="0" applyFont="1" applyFill="1" applyAlignment="1"/>
    <xf numFmtId="0" fontId="2" fillId="0" borderId="0" xfId="0" applyFont="1"/>
    <xf numFmtId="0" fontId="2" fillId="2" borderId="0" xfId="0" applyFont="1" applyFill="1" applyAlignment="1"/>
    <xf numFmtId="0" fontId="4" fillId="0" borderId="0" xfId="0" applyFont="1" applyFill="1" applyAlignment="1"/>
    <xf numFmtId="0" fontId="4" fillId="2" borderId="0" xfId="0" applyFont="1" applyFill="1" applyAlignment="1"/>
    <xf numFmtId="0" fontId="1" fillId="2" borderId="9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10" xfId="0" applyFont="1" applyFill="1" applyBorder="1"/>
    <xf numFmtId="0" fontId="2" fillId="0" borderId="5" xfId="0" applyFont="1" applyFill="1" applyBorder="1" applyAlignment="1">
      <alignment horizontal="right" indent="1"/>
    </xf>
    <xf numFmtId="0" fontId="2" fillId="2" borderId="11" xfId="0" applyFont="1" applyFill="1" applyBorder="1" applyAlignment="1">
      <alignment horizontal="right" indent="1"/>
    </xf>
    <xf numFmtId="0" fontId="5" fillId="2" borderId="11" xfId="0" applyFont="1" applyFill="1" applyBorder="1" applyAlignment="1">
      <alignment horizontal="right" indent="1"/>
    </xf>
    <xf numFmtId="0" fontId="1" fillId="2" borderId="10" xfId="0" applyFont="1" applyFill="1" applyBorder="1"/>
    <xf numFmtId="0" fontId="1" fillId="0" borderId="5" xfId="0" applyFont="1" applyFill="1" applyBorder="1" applyAlignment="1">
      <alignment horizontal="right" indent="1"/>
    </xf>
    <xf numFmtId="0" fontId="1" fillId="2" borderId="11" xfId="0" applyFont="1" applyFill="1" applyBorder="1" applyAlignment="1">
      <alignment horizontal="right" indent="1"/>
    </xf>
    <xf numFmtId="0" fontId="2" fillId="0" borderId="2" xfId="0" applyFont="1" applyFill="1" applyBorder="1" applyAlignment="1">
      <alignment horizontal="right" indent="1"/>
    </xf>
    <xf numFmtId="0" fontId="2" fillId="2" borderId="6" xfId="0" applyFont="1" applyFill="1" applyBorder="1" applyAlignment="1">
      <alignment horizontal="right" indent="1"/>
    </xf>
    <xf numFmtId="0" fontId="6" fillId="2" borderId="2" xfId="0" applyFont="1" applyFill="1" applyBorder="1" applyAlignment="1">
      <alignment horizontal="right" indent="1"/>
    </xf>
    <xf numFmtId="0" fontId="5" fillId="2" borderId="5" xfId="0" applyFont="1" applyFill="1" applyBorder="1" applyAlignment="1">
      <alignment horizontal="right" indent="1"/>
    </xf>
    <xf numFmtId="0" fontId="1" fillId="0" borderId="11" xfId="0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right" indent="1"/>
    </xf>
    <xf numFmtId="0" fontId="1" fillId="2" borderId="12" xfId="0" applyFont="1" applyFill="1" applyBorder="1" applyAlignment="1">
      <alignment horizontal="right" indent="1"/>
    </xf>
    <xf numFmtId="0" fontId="2" fillId="2" borderId="5" xfId="0" applyFont="1" applyFill="1" applyBorder="1"/>
    <xf numFmtId="3" fontId="7" fillId="0" borderId="14" xfId="0" applyNumberFormat="1" applyFont="1" applyBorder="1" applyAlignment="1">
      <alignment horizontal="right" wrapText="1"/>
    </xf>
    <xf numFmtId="3" fontId="7" fillId="0" borderId="15" xfId="0" applyNumberFormat="1" applyFont="1" applyBorder="1" applyAlignment="1">
      <alignment horizontal="right" wrapText="1"/>
    </xf>
    <xf numFmtId="3" fontId="1" fillId="2" borderId="14" xfId="0" applyNumberFormat="1" applyFont="1" applyFill="1" applyBorder="1" applyAlignment="1">
      <alignment horizontal="right" indent="1"/>
    </xf>
    <xf numFmtId="49" fontId="7" fillId="0" borderId="14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0" fontId="7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4" fillId="0" borderId="0" xfId="0" applyFont="1"/>
    <xf numFmtId="0" fontId="7" fillId="0" borderId="14" xfId="0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right" wrapText="1"/>
    </xf>
    <xf numFmtId="0" fontId="2" fillId="0" borderId="5" xfId="0" applyFont="1" applyBorder="1"/>
    <xf numFmtId="0" fontId="2" fillId="0" borderId="5" xfId="0" applyFont="1" applyFill="1" applyBorder="1"/>
    <xf numFmtId="3" fontId="7" fillId="0" borderId="14" xfId="0" applyNumberFormat="1" applyFont="1" applyFill="1" applyBorder="1" applyAlignment="1">
      <alignment horizontal="right" wrapText="1"/>
    </xf>
    <xf numFmtId="3" fontId="7" fillId="0" borderId="15" xfId="0" applyNumberFormat="1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 horizontal="right" indent="1"/>
    </xf>
    <xf numFmtId="0" fontId="2" fillId="0" borderId="0" xfId="0" applyFont="1" applyFill="1"/>
    <xf numFmtId="0" fontId="2" fillId="0" borderId="0" xfId="0" applyFont="1" applyBorder="1"/>
    <xf numFmtId="0" fontId="1" fillId="2" borderId="7" xfId="0" applyFont="1" applyFill="1" applyBorder="1"/>
    <xf numFmtId="3" fontId="1" fillId="0" borderId="16" xfId="0" applyNumberFormat="1" applyFont="1" applyFill="1" applyBorder="1" applyAlignment="1">
      <alignment horizontal="right" indent="1"/>
    </xf>
    <xf numFmtId="3" fontId="1" fillId="0" borderId="17" xfId="0" applyNumberFormat="1" applyFont="1" applyFill="1" applyBorder="1" applyAlignment="1">
      <alignment horizontal="right" indent="1"/>
    </xf>
    <xf numFmtId="3" fontId="1" fillId="0" borderId="12" xfId="0" applyNumberFormat="1" applyFont="1" applyFill="1" applyBorder="1" applyAlignment="1">
      <alignment horizontal="right" indent="1"/>
    </xf>
    <xf numFmtId="3" fontId="1" fillId="0" borderId="13" xfId="0" applyNumberFormat="1" applyFont="1" applyFill="1" applyBorder="1" applyAlignment="1">
      <alignment horizontal="right" indent="1"/>
    </xf>
    <xf numFmtId="3" fontId="1" fillId="2" borderId="12" xfId="0" applyNumberFormat="1" applyFont="1" applyFill="1" applyBorder="1" applyAlignment="1">
      <alignment horizontal="right" indent="1"/>
    </xf>
    <xf numFmtId="3" fontId="1" fillId="0" borderId="15" xfId="0" applyNumberFormat="1" applyFont="1" applyFill="1" applyBorder="1" applyAlignment="1">
      <alignment horizontal="right" indent="1"/>
    </xf>
    <xf numFmtId="0" fontId="1" fillId="2" borderId="18" xfId="0" applyFont="1" applyFill="1" applyBorder="1"/>
    <xf numFmtId="3" fontId="1" fillId="2" borderId="16" xfId="0" applyNumberFormat="1" applyFont="1" applyFill="1" applyBorder="1" applyAlignment="1">
      <alignment horizontal="right" indent="1"/>
    </xf>
    <xf numFmtId="0" fontId="1" fillId="2" borderId="0" xfId="0" applyFont="1" applyFill="1" applyBorder="1"/>
    <xf numFmtId="0" fontId="5" fillId="0" borderId="0" xfId="0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right" indent="1"/>
    </xf>
    <xf numFmtId="0" fontId="1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horizontal="right" wrapText="1"/>
    </xf>
    <xf numFmtId="3" fontId="1" fillId="2" borderId="22" xfId="0" applyNumberFormat="1" applyFont="1" applyFill="1" applyBorder="1" applyAlignment="1">
      <alignment horizontal="right" indent="1"/>
    </xf>
    <xf numFmtId="3" fontId="7" fillId="2" borderId="16" xfId="0" applyNumberFormat="1" applyFont="1" applyFill="1" applyBorder="1" applyAlignment="1">
      <alignment horizontal="right" wrapText="1"/>
    </xf>
    <xf numFmtId="3" fontId="1" fillId="2" borderId="23" xfId="0" applyNumberFormat="1" applyFont="1" applyFill="1" applyBorder="1" applyAlignment="1">
      <alignment horizontal="right" indent="1"/>
    </xf>
    <xf numFmtId="0" fontId="1" fillId="2" borderId="24" xfId="0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right" indent="1"/>
    </xf>
    <xf numFmtId="3" fontId="1" fillId="2" borderId="7" xfId="0" applyNumberFormat="1" applyFont="1" applyFill="1" applyBorder="1" applyAlignment="1">
      <alignment horizontal="right" indent="1"/>
    </xf>
    <xf numFmtId="3" fontId="2" fillId="0" borderId="2" xfId="0" applyNumberFormat="1" applyFont="1" applyFill="1" applyBorder="1" applyAlignment="1">
      <alignment horizontal="right" indent="1"/>
    </xf>
    <xf numFmtId="3" fontId="4" fillId="2" borderId="2" xfId="0" applyNumberFormat="1" applyFont="1" applyFill="1" applyBorder="1" applyAlignment="1">
      <alignment horizontal="right" indent="1"/>
    </xf>
    <xf numFmtId="3" fontId="2" fillId="0" borderId="5" xfId="0" applyNumberFormat="1" applyFont="1" applyFill="1" applyBorder="1" applyAlignment="1">
      <alignment horizontal="right" indent="1"/>
    </xf>
    <xf numFmtId="3" fontId="5" fillId="2" borderId="5" xfId="0" applyNumberFormat="1" applyFont="1" applyFill="1" applyBorder="1" applyAlignment="1">
      <alignment horizontal="right" indent="1"/>
    </xf>
    <xf numFmtId="0" fontId="2" fillId="2" borderId="5" xfId="0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right" indent="1"/>
    </xf>
    <xf numFmtId="3" fontId="1" fillId="0" borderId="25" xfId="0" applyNumberFormat="1" applyFont="1" applyFill="1" applyBorder="1" applyAlignment="1">
      <alignment horizontal="right" indent="1"/>
    </xf>
    <xf numFmtId="3" fontId="5" fillId="2" borderId="25" xfId="0" applyNumberFormat="1" applyFont="1" applyFill="1" applyBorder="1" applyAlignment="1">
      <alignment horizontal="right" indent="1"/>
    </xf>
    <xf numFmtId="0" fontId="8" fillId="0" borderId="0" xfId="0" applyFont="1" applyFill="1"/>
    <xf numFmtId="0" fontId="8" fillId="0" borderId="0" xfId="0" applyFont="1"/>
    <xf numFmtId="0" fontId="4" fillId="0" borderId="0" xfId="0" applyFont="1" applyFill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tabSelected="1" workbookViewId="0">
      <selection activeCell="D55" sqref="D55"/>
    </sheetView>
  </sheetViews>
  <sheetFormatPr defaultRowHeight="12.75" x14ac:dyDescent="0.2"/>
  <cols>
    <col min="1" max="1" width="48.5703125" style="2" customWidth="1"/>
    <col min="2" max="2" width="21.140625" style="79" customWidth="1"/>
    <col min="3" max="3" width="20.5703125" style="33" customWidth="1"/>
    <col min="4" max="4" width="20.85546875" style="2" customWidth="1"/>
    <col min="5" max="256" width="9.140625" style="2"/>
    <col min="257" max="257" width="48.5703125" style="2" customWidth="1"/>
    <col min="258" max="258" width="21.140625" style="2" customWidth="1"/>
    <col min="259" max="259" width="20.5703125" style="2" customWidth="1"/>
    <col min="260" max="260" width="20.85546875" style="2" customWidth="1"/>
    <col min="261" max="512" width="9.140625" style="2"/>
    <col min="513" max="513" width="48.5703125" style="2" customWidth="1"/>
    <col min="514" max="514" width="21.140625" style="2" customWidth="1"/>
    <col min="515" max="515" width="20.5703125" style="2" customWidth="1"/>
    <col min="516" max="516" width="20.85546875" style="2" customWidth="1"/>
    <col min="517" max="768" width="9.140625" style="2"/>
    <col min="769" max="769" width="48.5703125" style="2" customWidth="1"/>
    <col min="770" max="770" width="21.140625" style="2" customWidth="1"/>
    <col min="771" max="771" width="20.5703125" style="2" customWidth="1"/>
    <col min="772" max="772" width="20.85546875" style="2" customWidth="1"/>
    <col min="773" max="1024" width="9.140625" style="2"/>
    <col min="1025" max="1025" width="48.5703125" style="2" customWidth="1"/>
    <col min="1026" max="1026" width="21.140625" style="2" customWidth="1"/>
    <col min="1027" max="1027" width="20.5703125" style="2" customWidth="1"/>
    <col min="1028" max="1028" width="20.85546875" style="2" customWidth="1"/>
    <col min="1029" max="1280" width="9.140625" style="2"/>
    <col min="1281" max="1281" width="48.5703125" style="2" customWidth="1"/>
    <col min="1282" max="1282" width="21.140625" style="2" customWidth="1"/>
    <col min="1283" max="1283" width="20.5703125" style="2" customWidth="1"/>
    <col min="1284" max="1284" width="20.85546875" style="2" customWidth="1"/>
    <col min="1285" max="1536" width="9.140625" style="2"/>
    <col min="1537" max="1537" width="48.5703125" style="2" customWidth="1"/>
    <col min="1538" max="1538" width="21.140625" style="2" customWidth="1"/>
    <col min="1539" max="1539" width="20.5703125" style="2" customWidth="1"/>
    <col min="1540" max="1540" width="20.85546875" style="2" customWidth="1"/>
    <col min="1541" max="1792" width="9.140625" style="2"/>
    <col min="1793" max="1793" width="48.5703125" style="2" customWidth="1"/>
    <col min="1794" max="1794" width="21.140625" style="2" customWidth="1"/>
    <col min="1795" max="1795" width="20.5703125" style="2" customWidth="1"/>
    <col min="1796" max="1796" width="20.85546875" style="2" customWidth="1"/>
    <col min="1797" max="2048" width="9.140625" style="2"/>
    <col min="2049" max="2049" width="48.5703125" style="2" customWidth="1"/>
    <col min="2050" max="2050" width="21.140625" style="2" customWidth="1"/>
    <col min="2051" max="2051" width="20.5703125" style="2" customWidth="1"/>
    <col min="2052" max="2052" width="20.85546875" style="2" customWidth="1"/>
    <col min="2053" max="2304" width="9.140625" style="2"/>
    <col min="2305" max="2305" width="48.5703125" style="2" customWidth="1"/>
    <col min="2306" max="2306" width="21.140625" style="2" customWidth="1"/>
    <col min="2307" max="2307" width="20.5703125" style="2" customWidth="1"/>
    <col min="2308" max="2308" width="20.85546875" style="2" customWidth="1"/>
    <col min="2309" max="2560" width="9.140625" style="2"/>
    <col min="2561" max="2561" width="48.5703125" style="2" customWidth="1"/>
    <col min="2562" max="2562" width="21.140625" style="2" customWidth="1"/>
    <col min="2563" max="2563" width="20.5703125" style="2" customWidth="1"/>
    <col min="2564" max="2564" width="20.85546875" style="2" customWidth="1"/>
    <col min="2565" max="2816" width="9.140625" style="2"/>
    <col min="2817" max="2817" width="48.5703125" style="2" customWidth="1"/>
    <col min="2818" max="2818" width="21.140625" style="2" customWidth="1"/>
    <col min="2819" max="2819" width="20.5703125" style="2" customWidth="1"/>
    <col min="2820" max="2820" width="20.85546875" style="2" customWidth="1"/>
    <col min="2821" max="3072" width="9.140625" style="2"/>
    <col min="3073" max="3073" width="48.5703125" style="2" customWidth="1"/>
    <col min="3074" max="3074" width="21.140625" style="2" customWidth="1"/>
    <col min="3075" max="3075" width="20.5703125" style="2" customWidth="1"/>
    <col min="3076" max="3076" width="20.85546875" style="2" customWidth="1"/>
    <col min="3077" max="3328" width="9.140625" style="2"/>
    <col min="3329" max="3329" width="48.5703125" style="2" customWidth="1"/>
    <col min="3330" max="3330" width="21.140625" style="2" customWidth="1"/>
    <col min="3331" max="3331" width="20.5703125" style="2" customWidth="1"/>
    <col min="3332" max="3332" width="20.85546875" style="2" customWidth="1"/>
    <col min="3333" max="3584" width="9.140625" style="2"/>
    <col min="3585" max="3585" width="48.5703125" style="2" customWidth="1"/>
    <col min="3586" max="3586" width="21.140625" style="2" customWidth="1"/>
    <col min="3587" max="3587" width="20.5703125" style="2" customWidth="1"/>
    <col min="3588" max="3588" width="20.85546875" style="2" customWidth="1"/>
    <col min="3589" max="3840" width="9.140625" style="2"/>
    <col min="3841" max="3841" width="48.5703125" style="2" customWidth="1"/>
    <col min="3842" max="3842" width="21.140625" style="2" customWidth="1"/>
    <col min="3843" max="3843" width="20.5703125" style="2" customWidth="1"/>
    <col min="3844" max="3844" width="20.85546875" style="2" customWidth="1"/>
    <col min="3845" max="4096" width="9.140625" style="2"/>
    <col min="4097" max="4097" width="48.5703125" style="2" customWidth="1"/>
    <col min="4098" max="4098" width="21.140625" style="2" customWidth="1"/>
    <col min="4099" max="4099" width="20.5703125" style="2" customWidth="1"/>
    <col min="4100" max="4100" width="20.85546875" style="2" customWidth="1"/>
    <col min="4101" max="4352" width="9.140625" style="2"/>
    <col min="4353" max="4353" width="48.5703125" style="2" customWidth="1"/>
    <col min="4354" max="4354" width="21.140625" style="2" customWidth="1"/>
    <col min="4355" max="4355" width="20.5703125" style="2" customWidth="1"/>
    <col min="4356" max="4356" width="20.85546875" style="2" customWidth="1"/>
    <col min="4357" max="4608" width="9.140625" style="2"/>
    <col min="4609" max="4609" width="48.5703125" style="2" customWidth="1"/>
    <col min="4610" max="4610" width="21.140625" style="2" customWidth="1"/>
    <col min="4611" max="4611" width="20.5703125" style="2" customWidth="1"/>
    <col min="4612" max="4612" width="20.85546875" style="2" customWidth="1"/>
    <col min="4613" max="4864" width="9.140625" style="2"/>
    <col min="4865" max="4865" width="48.5703125" style="2" customWidth="1"/>
    <col min="4866" max="4866" width="21.140625" style="2" customWidth="1"/>
    <col min="4867" max="4867" width="20.5703125" style="2" customWidth="1"/>
    <col min="4868" max="4868" width="20.85546875" style="2" customWidth="1"/>
    <col min="4869" max="5120" width="9.140625" style="2"/>
    <col min="5121" max="5121" width="48.5703125" style="2" customWidth="1"/>
    <col min="5122" max="5122" width="21.140625" style="2" customWidth="1"/>
    <col min="5123" max="5123" width="20.5703125" style="2" customWidth="1"/>
    <col min="5124" max="5124" width="20.85546875" style="2" customWidth="1"/>
    <col min="5125" max="5376" width="9.140625" style="2"/>
    <col min="5377" max="5377" width="48.5703125" style="2" customWidth="1"/>
    <col min="5378" max="5378" width="21.140625" style="2" customWidth="1"/>
    <col min="5379" max="5379" width="20.5703125" style="2" customWidth="1"/>
    <col min="5380" max="5380" width="20.85546875" style="2" customWidth="1"/>
    <col min="5381" max="5632" width="9.140625" style="2"/>
    <col min="5633" max="5633" width="48.5703125" style="2" customWidth="1"/>
    <col min="5634" max="5634" width="21.140625" style="2" customWidth="1"/>
    <col min="5635" max="5635" width="20.5703125" style="2" customWidth="1"/>
    <col min="5636" max="5636" width="20.85546875" style="2" customWidth="1"/>
    <col min="5637" max="5888" width="9.140625" style="2"/>
    <col min="5889" max="5889" width="48.5703125" style="2" customWidth="1"/>
    <col min="5890" max="5890" width="21.140625" style="2" customWidth="1"/>
    <col min="5891" max="5891" width="20.5703125" style="2" customWidth="1"/>
    <col min="5892" max="5892" width="20.85546875" style="2" customWidth="1"/>
    <col min="5893" max="6144" width="9.140625" style="2"/>
    <col min="6145" max="6145" width="48.5703125" style="2" customWidth="1"/>
    <col min="6146" max="6146" width="21.140625" style="2" customWidth="1"/>
    <col min="6147" max="6147" width="20.5703125" style="2" customWidth="1"/>
    <col min="6148" max="6148" width="20.85546875" style="2" customWidth="1"/>
    <col min="6149" max="6400" width="9.140625" style="2"/>
    <col min="6401" max="6401" width="48.5703125" style="2" customWidth="1"/>
    <col min="6402" max="6402" width="21.140625" style="2" customWidth="1"/>
    <col min="6403" max="6403" width="20.5703125" style="2" customWidth="1"/>
    <col min="6404" max="6404" width="20.85546875" style="2" customWidth="1"/>
    <col min="6405" max="6656" width="9.140625" style="2"/>
    <col min="6657" max="6657" width="48.5703125" style="2" customWidth="1"/>
    <col min="6658" max="6658" width="21.140625" style="2" customWidth="1"/>
    <col min="6659" max="6659" width="20.5703125" style="2" customWidth="1"/>
    <col min="6660" max="6660" width="20.85546875" style="2" customWidth="1"/>
    <col min="6661" max="6912" width="9.140625" style="2"/>
    <col min="6913" max="6913" width="48.5703125" style="2" customWidth="1"/>
    <col min="6914" max="6914" width="21.140625" style="2" customWidth="1"/>
    <col min="6915" max="6915" width="20.5703125" style="2" customWidth="1"/>
    <col min="6916" max="6916" width="20.85546875" style="2" customWidth="1"/>
    <col min="6917" max="7168" width="9.140625" style="2"/>
    <col min="7169" max="7169" width="48.5703125" style="2" customWidth="1"/>
    <col min="7170" max="7170" width="21.140625" style="2" customWidth="1"/>
    <col min="7171" max="7171" width="20.5703125" style="2" customWidth="1"/>
    <col min="7172" max="7172" width="20.85546875" style="2" customWidth="1"/>
    <col min="7173" max="7424" width="9.140625" style="2"/>
    <col min="7425" max="7425" width="48.5703125" style="2" customWidth="1"/>
    <col min="7426" max="7426" width="21.140625" style="2" customWidth="1"/>
    <col min="7427" max="7427" width="20.5703125" style="2" customWidth="1"/>
    <col min="7428" max="7428" width="20.85546875" style="2" customWidth="1"/>
    <col min="7429" max="7680" width="9.140625" style="2"/>
    <col min="7681" max="7681" width="48.5703125" style="2" customWidth="1"/>
    <col min="7682" max="7682" width="21.140625" style="2" customWidth="1"/>
    <col min="7683" max="7683" width="20.5703125" style="2" customWidth="1"/>
    <col min="7684" max="7684" width="20.85546875" style="2" customWidth="1"/>
    <col min="7685" max="7936" width="9.140625" style="2"/>
    <col min="7937" max="7937" width="48.5703125" style="2" customWidth="1"/>
    <col min="7938" max="7938" width="21.140625" style="2" customWidth="1"/>
    <col min="7939" max="7939" width="20.5703125" style="2" customWidth="1"/>
    <col min="7940" max="7940" width="20.85546875" style="2" customWidth="1"/>
    <col min="7941" max="8192" width="9.140625" style="2"/>
    <col min="8193" max="8193" width="48.5703125" style="2" customWidth="1"/>
    <col min="8194" max="8194" width="21.140625" style="2" customWidth="1"/>
    <col min="8195" max="8195" width="20.5703125" style="2" customWidth="1"/>
    <col min="8196" max="8196" width="20.85546875" style="2" customWidth="1"/>
    <col min="8197" max="8448" width="9.140625" style="2"/>
    <col min="8449" max="8449" width="48.5703125" style="2" customWidth="1"/>
    <col min="8450" max="8450" width="21.140625" style="2" customWidth="1"/>
    <col min="8451" max="8451" width="20.5703125" style="2" customWidth="1"/>
    <col min="8452" max="8452" width="20.85546875" style="2" customWidth="1"/>
    <col min="8453" max="8704" width="9.140625" style="2"/>
    <col min="8705" max="8705" width="48.5703125" style="2" customWidth="1"/>
    <col min="8706" max="8706" width="21.140625" style="2" customWidth="1"/>
    <col min="8707" max="8707" width="20.5703125" style="2" customWidth="1"/>
    <col min="8708" max="8708" width="20.85546875" style="2" customWidth="1"/>
    <col min="8709" max="8960" width="9.140625" style="2"/>
    <col min="8961" max="8961" width="48.5703125" style="2" customWidth="1"/>
    <col min="8962" max="8962" width="21.140625" style="2" customWidth="1"/>
    <col min="8963" max="8963" width="20.5703125" style="2" customWidth="1"/>
    <col min="8964" max="8964" width="20.85546875" style="2" customWidth="1"/>
    <col min="8965" max="9216" width="9.140625" style="2"/>
    <col min="9217" max="9217" width="48.5703125" style="2" customWidth="1"/>
    <col min="9218" max="9218" width="21.140625" style="2" customWidth="1"/>
    <col min="9219" max="9219" width="20.5703125" style="2" customWidth="1"/>
    <col min="9220" max="9220" width="20.85546875" style="2" customWidth="1"/>
    <col min="9221" max="9472" width="9.140625" style="2"/>
    <col min="9473" max="9473" width="48.5703125" style="2" customWidth="1"/>
    <col min="9474" max="9474" width="21.140625" style="2" customWidth="1"/>
    <col min="9475" max="9475" width="20.5703125" style="2" customWidth="1"/>
    <col min="9476" max="9476" width="20.85546875" style="2" customWidth="1"/>
    <col min="9477" max="9728" width="9.140625" style="2"/>
    <col min="9729" max="9729" width="48.5703125" style="2" customWidth="1"/>
    <col min="9730" max="9730" width="21.140625" style="2" customWidth="1"/>
    <col min="9731" max="9731" width="20.5703125" style="2" customWidth="1"/>
    <col min="9732" max="9732" width="20.85546875" style="2" customWidth="1"/>
    <col min="9733" max="9984" width="9.140625" style="2"/>
    <col min="9985" max="9985" width="48.5703125" style="2" customWidth="1"/>
    <col min="9986" max="9986" width="21.140625" style="2" customWidth="1"/>
    <col min="9987" max="9987" width="20.5703125" style="2" customWidth="1"/>
    <col min="9988" max="9988" width="20.85546875" style="2" customWidth="1"/>
    <col min="9989" max="10240" width="9.140625" style="2"/>
    <col min="10241" max="10241" width="48.5703125" style="2" customWidth="1"/>
    <col min="10242" max="10242" width="21.140625" style="2" customWidth="1"/>
    <col min="10243" max="10243" width="20.5703125" style="2" customWidth="1"/>
    <col min="10244" max="10244" width="20.85546875" style="2" customWidth="1"/>
    <col min="10245" max="10496" width="9.140625" style="2"/>
    <col min="10497" max="10497" width="48.5703125" style="2" customWidth="1"/>
    <col min="10498" max="10498" width="21.140625" style="2" customWidth="1"/>
    <col min="10499" max="10499" width="20.5703125" style="2" customWidth="1"/>
    <col min="10500" max="10500" width="20.85546875" style="2" customWidth="1"/>
    <col min="10501" max="10752" width="9.140625" style="2"/>
    <col min="10753" max="10753" width="48.5703125" style="2" customWidth="1"/>
    <col min="10754" max="10754" width="21.140625" style="2" customWidth="1"/>
    <col min="10755" max="10755" width="20.5703125" style="2" customWidth="1"/>
    <col min="10756" max="10756" width="20.85546875" style="2" customWidth="1"/>
    <col min="10757" max="11008" width="9.140625" style="2"/>
    <col min="11009" max="11009" width="48.5703125" style="2" customWidth="1"/>
    <col min="11010" max="11010" width="21.140625" style="2" customWidth="1"/>
    <col min="11011" max="11011" width="20.5703125" style="2" customWidth="1"/>
    <col min="11012" max="11012" width="20.85546875" style="2" customWidth="1"/>
    <col min="11013" max="11264" width="9.140625" style="2"/>
    <col min="11265" max="11265" width="48.5703125" style="2" customWidth="1"/>
    <col min="11266" max="11266" width="21.140625" style="2" customWidth="1"/>
    <col min="11267" max="11267" width="20.5703125" style="2" customWidth="1"/>
    <col min="11268" max="11268" width="20.85546875" style="2" customWidth="1"/>
    <col min="11269" max="11520" width="9.140625" style="2"/>
    <col min="11521" max="11521" width="48.5703125" style="2" customWidth="1"/>
    <col min="11522" max="11522" width="21.140625" style="2" customWidth="1"/>
    <col min="11523" max="11523" width="20.5703125" style="2" customWidth="1"/>
    <col min="11524" max="11524" width="20.85546875" style="2" customWidth="1"/>
    <col min="11525" max="11776" width="9.140625" style="2"/>
    <col min="11777" max="11777" width="48.5703125" style="2" customWidth="1"/>
    <col min="11778" max="11778" width="21.140625" style="2" customWidth="1"/>
    <col min="11779" max="11779" width="20.5703125" style="2" customWidth="1"/>
    <col min="11780" max="11780" width="20.85546875" style="2" customWidth="1"/>
    <col min="11781" max="12032" width="9.140625" style="2"/>
    <col min="12033" max="12033" width="48.5703125" style="2" customWidth="1"/>
    <col min="12034" max="12034" width="21.140625" style="2" customWidth="1"/>
    <col min="12035" max="12035" width="20.5703125" style="2" customWidth="1"/>
    <col min="12036" max="12036" width="20.85546875" style="2" customWidth="1"/>
    <col min="12037" max="12288" width="9.140625" style="2"/>
    <col min="12289" max="12289" width="48.5703125" style="2" customWidth="1"/>
    <col min="12290" max="12290" width="21.140625" style="2" customWidth="1"/>
    <col min="12291" max="12291" width="20.5703125" style="2" customWidth="1"/>
    <col min="12292" max="12292" width="20.85546875" style="2" customWidth="1"/>
    <col min="12293" max="12544" width="9.140625" style="2"/>
    <col min="12545" max="12545" width="48.5703125" style="2" customWidth="1"/>
    <col min="12546" max="12546" width="21.140625" style="2" customWidth="1"/>
    <col min="12547" max="12547" width="20.5703125" style="2" customWidth="1"/>
    <col min="12548" max="12548" width="20.85546875" style="2" customWidth="1"/>
    <col min="12549" max="12800" width="9.140625" style="2"/>
    <col min="12801" max="12801" width="48.5703125" style="2" customWidth="1"/>
    <col min="12802" max="12802" width="21.140625" style="2" customWidth="1"/>
    <col min="12803" max="12803" width="20.5703125" style="2" customWidth="1"/>
    <col min="12804" max="12804" width="20.85546875" style="2" customWidth="1"/>
    <col min="12805" max="13056" width="9.140625" style="2"/>
    <col min="13057" max="13057" width="48.5703125" style="2" customWidth="1"/>
    <col min="13058" max="13058" width="21.140625" style="2" customWidth="1"/>
    <col min="13059" max="13059" width="20.5703125" style="2" customWidth="1"/>
    <col min="13060" max="13060" width="20.85546875" style="2" customWidth="1"/>
    <col min="13061" max="13312" width="9.140625" style="2"/>
    <col min="13313" max="13313" width="48.5703125" style="2" customWidth="1"/>
    <col min="13314" max="13314" width="21.140625" style="2" customWidth="1"/>
    <col min="13315" max="13315" width="20.5703125" style="2" customWidth="1"/>
    <col min="13316" max="13316" width="20.85546875" style="2" customWidth="1"/>
    <col min="13317" max="13568" width="9.140625" style="2"/>
    <col min="13569" max="13569" width="48.5703125" style="2" customWidth="1"/>
    <col min="13570" max="13570" width="21.140625" style="2" customWidth="1"/>
    <col min="13571" max="13571" width="20.5703125" style="2" customWidth="1"/>
    <col min="13572" max="13572" width="20.85546875" style="2" customWidth="1"/>
    <col min="13573" max="13824" width="9.140625" style="2"/>
    <col min="13825" max="13825" width="48.5703125" style="2" customWidth="1"/>
    <col min="13826" max="13826" width="21.140625" style="2" customWidth="1"/>
    <col min="13827" max="13827" width="20.5703125" style="2" customWidth="1"/>
    <col min="13828" max="13828" width="20.85546875" style="2" customWidth="1"/>
    <col min="13829" max="14080" width="9.140625" style="2"/>
    <col min="14081" max="14081" width="48.5703125" style="2" customWidth="1"/>
    <col min="14082" max="14082" width="21.140625" style="2" customWidth="1"/>
    <col min="14083" max="14083" width="20.5703125" style="2" customWidth="1"/>
    <col min="14084" max="14084" width="20.85546875" style="2" customWidth="1"/>
    <col min="14085" max="14336" width="9.140625" style="2"/>
    <col min="14337" max="14337" width="48.5703125" style="2" customWidth="1"/>
    <col min="14338" max="14338" width="21.140625" style="2" customWidth="1"/>
    <col min="14339" max="14339" width="20.5703125" style="2" customWidth="1"/>
    <col min="14340" max="14340" width="20.85546875" style="2" customWidth="1"/>
    <col min="14341" max="14592" width="9.140625" style="2"/>
    <col min="14593" max="14593" width="48.5703125" style="2" customWidth="1"/>
    <col min="14594" max="14594" width="21.140625" style="2" customWidth="1"/>
    <col min="14595" max="14595" width="20.5703125" style="2" customWidth="1"/>
    <col min="14596" max="14596" width="20.85546875" style="2" customWidth="1"/>
    <col min="14597" max="14848" width="9.140625" style="2"/>
    <col min="14849" max="14849" width="48.5703125" style="2" customWidth="1"/>
    <col min="14850" max="14850" width="21.140625" style="2" customWidth="1"/>
    <col min="14851" max="14851" width="20.5703125" style="2" customWidth="1"/>
    <col min="14852" max="14852" width="20.85546875" style="2" customWidth="1"/>
    <col min="14853" max="15104" width="9.140625" style="2"/>
    <col min="15105" max="15105" width="48.5703125" style="2" customWidth="1"/>
    <col min="15106" max="15106" width="21.140625" style="2" customWidth="1"/>
    <col min="15107" max="15107" width="20.5703125" style="2" customWidth="1"/>
    <col min="15108" max="15108" width="20.85546875" style="2" customWidth="1"/>
    <col min="15109" max="15360" width="9.140625" style="2"/>
    <col min="15361" max="15361" width="48.5703125" style="2" customWidth="1"/>
    <col min="15362" max="15362" width="21.140625" style="2" customWidth="1"/>
    <col min="15363" max="15363" width="20.5703125" style="2" customWidth="1"/>
    <col min="15364" max="15364" width="20.85546875" style="2" customWidth="1"/>
    <col min="15365" max="15616" width="9.140625" style="2"/>
    <col min="15617" max="15617" width="48.5703125" style="2" customWidth="1"/>
    <col min="15618" max="15618" width="21.140625" style="2" customWidth="1"/>
    <col min="15619" max="15619" width="20.5703125" style="2" customWidth="1"/>
    <col min="15620" max="15620" width="20.85546875" style="2" customWidth="1"/>
    <col min="15621" max="15872" width="9.140625" style="2"/>
    <col min="15873" max="15873" width="48.5703125" style="2" customWidth="1"/>
    <col min="15874" max="15874" width="21.140625" style="2" customWidth="1"/>
    <col min="15875" max="15875" width="20.5703125" style="2" customWidth="1"/>
    <col min="15876" max="15876" width="20.85546875" style="2" customWidth="1"/>
    <col min="15877" max="16128" width="9.140625" style="2"/>
    <col min="16129" max="16129" width="48.5703125" style="2" customWidth="1"/>
    <col min="16130" max="16130" width="21.140625" style="2" customWidth="1"/>
    <col min="16131" max="16131" width="20.5703125" style="2" customWidth="1"/>
    <col min="16132" max="16132" width="20.85546875" style="2" customWidth="1"/>
    <col min="16133" max="16384" width="9.140625" style="2"/>
  </cols>
  <sheetData>
    <row r="1" spans="1:4" x14ac:dyDescent="0.2">
      <c r="A1" s="1" t="s">
        <v>0</v>
      </c>
      <c r="B1" s="80" t="s">
        <v>1</v>
      </c>
      <c r="C1" s="80"/>
      <c r="D1" s="80"/>
    </row>
    <row r="2" spans="1:4" x14ac:dyDescent="0.2">
      <c r="A2" s="1"/>
      <c r="B2" s="81" t="s">
        <v>2</v>
      </c>
      <c r="C2" s="81"/>
      <c r="D2" s="81"/>
    </row>
    <row r="3" spans="1:4" ht="15.75" customHeight="1" x14ac:dyDescent="0.2">
      <c r="A3" s="3"/>
      <c r="B3" s="4"/>
      <c r="C3" s="5"/>
      <c r="D3" s="3"/>
    </row>
    <row r="4" spans="1:4" x14ac:dyDescent="0.2">
      <c r="A4" s="96" t="s">
        <v>3</v>
      </c>
      <c r="B4" s="96"/>
      <c r="C4" s="96"/>
      <c r="D4" s="96"/>
    </row>
    <row r="5" spans="1:4" x14ac:dyDescent="0.2">
      <c r="A5" s="96" t="s">
        <v>4</v>
      </c>
      <c r="B5" s="96"/>
      <c r="C5" s="96"/>
      <c r="D5" s="96"/>
    </row>
    <row r="6" spans="1:4" ht="13.5" thickBot="1" x14ac:dyDescent="0.25">
      <c r="A6" s="83" t="s">
        <v>5</v>
      </c>
      <c r="B6" s="83"/>
      <c r="C6" s="83"/>
      <c r="D6" s="83"/>
    </row>
    <row r="7" spans="1:4" ht="13.5" customHeight="1" thickBot="1" x14ac:dyDescent="0.25">
      <c r="A7" s="89" t="s">
        <v>6</v>
      </c>
      <c r="B7" s="99" t="s">
        <v>7</v>
      </c>
      <c r="C7" s="100"/>
      <c r="D7" s="89" t="s">
        <v>8</v>
      </c>
    </row>
    <row r="8" spans="1:4" ht="12.95" customHeight="1" x14ac:dyDescent="0.2">
      <c r="A8" s="97"/>
      <c r="B8" s="91" t="s">
        <v>9</v>
      </c>
      <c r="C8" s="103" t="s">
        <v>10</v>
      </c>
      <c r="D8" s="90"/>
    </row>
    <row r="9" spans="1:4" ht="14.1" customHeight="1" thickBot="1" x14ac:dyDescent="0.25">
      <c r="A9" s="98"/>
      <c r="B9" s="102"/>
      <c r="C9" s="104"/>
      <c r="D9" s="101"/>
    </row>
    <row r="10" spans="1:4" ht="13.5" hidden="1" thickBot="1" x14ac:dyDescent="0.25">
      <c r="A10" s="6" t="s">
        <v>11</v>
      </c>
      <c r="B10" s="7"/>
      <c r="C10" s="8"/>
      <c r="D10" s="9"/>
    </row>
    <row r="11" spans="1:4" ht="11.25" hidden="1" customHeight="1" x14ac:dyDescent="0.2">
      <c r="A11" s="10" t="s">
        <v>12</v>
      </c>
      <c r="B11" s="11"/>
      <c r="C11" s="12"/>
      <c r="D11" s="13">
        <f t="shared" ref="D11:D23" si="0">SUM(B11:C11)</f>
        <v>0</v>
      </c>
    </row>
    <row r="12" spans="1:4" ht="12.95" hidden="1" customHeight="1" x14ac:dyDescent="0.2">
      <c r="A12" s="10" t="s">
        <v>13</v>
      </c>
      <c r="B12" s="11"/>
      <c r="C12" s="12"/>
      <c r="D12" s="13">
        <f t="shared" si="0"/>
        <v>0</v>
      </c>
    </row>
    <row r="13" spans="1:4" ht="12.95" hidden="1" customHeight="1" x14ac:dyDescent="0.2">
      <c r="A13" s="10" t="s">
        <v>14</v>
      </c>
      <c r="B13" s="11"/>
      <c r="C13" s="12"/>
      <c r="D13" s="13">
        <f t="shared" si="0"/>
        <v>0</v>
      </c>
    </row>
    <row r="14" spans="1:4" ht="12.95" hidden="1" customHeight="1" x14ac:dyDescent="0.2">
      <c r="A14" s="10" t="s">
        <v>15</v>
      </c>
      <c r="B14" s="11"/>
      <c r="C14" s="12"/>
      <c r="D14" s="13">
        <f t="shared" si="0"/>
        <v>0</v>
      </c>
    </row>
    <row r="15" spans="1:4" ht="13.5" hidden="1" thickBot="1" x14ac:dyDescent="0.25">
      <c r="A15" s="10" t="s">
        <v>16</v>
      </c>
      <c r="B15" s="11"/>
      <c r="C15" s="12"/>
      <c r="D15" s="13">
        <f t="shared" si="0"/>
        <v>0</v>
      </c>
    </row>
    <row r="16" spans="1:4" ht="13.5" hidden="1" thickBot="1" x14ac:dyDescent="0.25">
      <c r="A16" s="10" t="s">
        <v>17</v>
      </c>
      <c r="B16" s="11"/>
      <c r="C16" s="12"/>
      <c r="D16" s="13">
        <f t="shared" si="0"/>
        <v>0</v>
      </c>
    </row>
    <row r="17" spans="1:4" ht="13.5" hidden="1" thickBot="1" x14ac:dyDescent="0.25">
      <c r="A17" s="10" t="s">
        <v>18</v>
      </c>
      <c r="B17" s="11"/>
      <c r="C17" s="12"/>
      <c r="D17" s="13">
        <f t="shared" si="0"/>
        <v>0</v>
      </c>
    </row>
    <row r="18" spans="1:4" ht="13.5" hidden="1" thickBot="1" x14ac:dyDescent="0.25">
      <c r="A18" s="10" t="s">
        <v>19</v>
      </c>
      <c r="B18" s="11"/>
      <c r="C18" s="12"/>
      <c r="D18" s="13">
        <f t="shared" si="0"/>
        <v>0</v>
      </c>
    </row>
    <row r="19" spans="1:4" ht="13.5" hidden="1" thickBot="1" x14ac:dyDescent="0.25">
      <c r="A19" s="10" t="s">
        <v>20</v>
      </c>
      <c r="B19" s="11"/>
      <c r="C19" s="12"/>
      <c r="D19" s="13">
        <f t="shared" si="0"/>
        <v>0</v>
      </c>
    </row>
    <row r="20" spans="1:4" ht="13.5" hidden="1" thickBot="1" x14ac:dyDescent="0.25">
      <c r="A20" s="10" t="s">
        <v>21</v>
      </c>
      <c r="B20" s="11"/>
      <c r="C20" s="12"/>
      <c r="D20" s="13">
        <f t="shared" si="0"/>
        <v>0</v>
      </c>
    </row>
    <row r="21" spans="1:4" ht="11.25" hidden="1" customHeight="1" x14ac:dyDescent="0.2">
      <c r="A21" s="10" t="s">
        <v>22</v>
      </c>
      <c r="B21" s="11"/>
      <c r="C21" s="12"/>
      <c r="D21" s="13">
        <f t="shared" si="0"/>
        <v>0</v>
      </c>
    </row>
    <row r="22" spans="1:4" ht="12" hidden="1" customHeight="1" x14ac:dyDescent="0.2">
      <c r="A22" s="10" t="s">
        <v>23</v>
      </c>
      <c r="B22" s="11"/>
      <c r="C22" s="12"/>
      <c r="D22" s="13">
        <f t="shared" si="0"/>
        <v>0</v>
      </c>
    </row>
    <row r="23" spans="1:4" ht="14.25" hidden="1" customHeight="1" x14ac:dyDescent="0.2">
      <c r="A23" s="14" t="s">
        <v>24</v>
      </c>
      <c r="B23" s="15">
        <f>SUM(B11:B22)</f>
        <v>0</v>
      </c>
      <c r="C23" s="16">
        <f>SUM(C11:C22)</f>
        <v>0</v>
      </c>
      <c r="D23" s="13">
        <f t="shared" si="0"/>
        <v>0</v>
      </c>
    </row>
    <row r="24" spans="1:4" ht="13.5" hidden="1" thickBot="1" x14ac:dyDescent="0.25">
      <c r="A24" s="6" t="s">
        <v>25</v>
      </c>
      <c r="B24" s="17"/>
      <c r="C24" s="18"/>
      <c r="D24" s="19"/>
    </row>
    <row r="25" spans="1:4" ht="13.5" hidden="1" thickBot="1" x14ac:dyDescent="0.25">
      <c r="A25" s="10" t="s">
        <v>26</v>
      </c>
      <c r="B25" s="11"/>
      <c r="C25" s="12"/>
      <c r="D25" s="20">
        <f>SUM(B25:C25)</f>
        <v>0</v>
      </c>
    </row>
    <row r="26" spans="1:4" ht="13.5" hidden="1" thickBot="1" x14ac:dyDescent="0.25">
      <c r="A26" s="10" t="s">
        <v>27</v>
      </c>
      <c r="B26" s="11"/>
      <c r="C26" s="12"/>
      <c r="D26" s="20">
        <f>SUM(B26:C26)</f>
        <v>0</v>
      </c>
    </row>
    <row r="27" spans="1:4" ht="13.5" hidden="1" thickBot="1" x14ac:dyDescent="0.25">
      <c r="A27" s="10" t="s">
        <v>20</v>
      </c>
      <c r="B27" s="11"/>
      <c r="C27" s="12"/>
      <c r="D27" s="20">
        <f>SUM(B27:C27)</f>
        <v>0</v>
      </c>
    </row>
    <row r="28" spans="1:4" ht="13.5" hidden="1" thickBot="1" x14ac:dyDescent="0.25">
      <c r="A28" s="14" t="s">
        <v>24</v>
      </c>
      <c r="B28" s="15">
        <f>SUM(B25:B27)</f>
        <v>0</v>
      </c>
      <c r="C28" s="21">
        <f>SUM(C25:C27)</f>
        <v>0</v>
      </c>
      <c r="D28" s="20">
        <f>SUM(B28:C28)</f>
        <v>0</v>
      </c>
    </row>
    <row r="29" spans="1:4" x14ac:dyDescent="0.2">
      <c r="A29" s="6" t="s">
        <v>28</v>
      </c>
      <c r="B29" s="22"/>
      <c r="C29" s="23"/>
      <c r="D29" s="24"/>
    </row>
    <row r="30" spans="1:4" x14ac:dyDescent="0.2">
      <c r="A30" s="25" t="s">
        <v>29</v>
      </c>
      <c r="B30" s="26">
        <v>11922</v>
      </c>
      <c r="C30" s="27">
        <v>14207</v>
      </c>
      <c r="D30" s="28">
        <f t="shared" ref="D30:D46" si="1">SUM(B30:C30)</f>
        <v>26129</v>
      </c>
    </row>
    <row r="31" spans="1:4" ht="12.95" hidden="1" customHeight="1" x14ac:dyDescent="0.2">
      <c r="A31" s="25" t="s">
        <v>30</v>
      </c>
      <c r="B31" s="29"/>
      <c r="C31" s="30"/>
      <c r="D31" s="28">
        <f t="shared" si="1"/>
        <v>0</v>
      </c>
    </row>
    <row r="32" spans="1:4" ht="12.95" hidden="1" customHeight="1" x14ac:dyDescent="0.2">
      <c r="A32" s="25" t="s">
        <v>31</v>
      </c>
      <c r="B32" s="31">
        <v>0</v>
      </c>
      <c r="C32" s="32">
        <v>0</v>
      </c>
      <c r="D32" s="28">
        <f t="shared" si="1"/>
        <v>0</v>
      </c>
    </row>
    <row r="33" spans="1:4" x14ac:dyDescent="0.2">
      <c r="A33" s="25" t="s">
        <v>32</v>
      </c>
      <c r="B33" s="26">
        <v>28154</v>
      </c>
      <c r="C33" s="27">
        <v>28399</v>
      </c>
      <c r="D33" s="28">
        <f t="shared" si="1"/>
        <v>56553</v>
      </c>
    </row>
    <row r="34" spans="1:4" ht="12.95" hidden="1" customHeight="1" x14ac:dyDescent="0.2">
      <c r="A34" s="25" t="s">
        <v>33</v>
      </c>
      <c r="B34" s="29"/>
      <c r="C34" s="30"/>
      <c r="D34" s="28">
        <f t="shared" si="1"/>
        <v>0</v>
      </c>
    </row>
    <row r="35" spans="1:4" x14ac:dyDescent="0.2">
      <c r="A35" s="25" t="s">
        <v>34</v>
      </c>
      <c r="B35" s="26">
        <v>15886</v>
      </c>
      <c r="C35" s="27">
        <v>13297</v>
      </c>
      <c r="D35" s="28">
        <f t="shared" si="1"/>
        <v>29183</v>
      </c>
    </row>
    <row r="36" spans="1:4" s="33" customFormat="1" ht="14.45" hidden="1" customHeight="1" x14ac:dyDescent="0.2">
      <c r="A36" s="25" t="s">
        <v>35</v>
      </c>
      <c r="B36" s="29"/>
      <c r="C36" s="30"/>
      <c r="D36" s="28">
        <f t="shared" si="1"/>
        <v>0</v>
      </c>
    </row>
    <row r="37" spans="1:4" x14ac:dyDescent="0.2">
      <c r="A37" s="25" t="s">
        <v>16</v>
      </c>
      <c r="B37" s="26">
        <v>7999</v>
      </c>
      <c r="C37" s="27">
        <v>6637</v>
      </c>
      <c r="D37" s="28">
        <f t="shared" si="1"/>
        <v>14636</v>
      </c>
    </row>
    <row r="38" spans="1:4" ht="12" customHeight="1" x14ac:dyDescent="0.2">
      <c r="A38" s="25" t="s">
        <v>17</v>
      </c>
      <c r="B38" s="26">
        <v>48025</v>
      </c>
      <c r="C38" s="27">
        <v>37259</v>
      </c>
      <c r="D38" s="28">
        <f t="shared" si="1"/>
        <v>85284</v>
      </c>
    </row>
    <row r="39" spans="1:4" ht="12.95" hidden="1" customHeight="1" x14ac:dyDescent="0.2">
      <c r="A39" s="25" t="s">
        <v>36</v>
      </c>
      <c r="B39" s="29"/>
      <c r="C39" s="30"/>
      <c r="D39" s="28">
        <f t="shared" si="1"/>
        <v>0</v>
      </c>
    </row>
    <row r="40" spans="1:4" x14ac:dyDescent="0.2">
      <c r="A40" s="25" t="s">
        <v>18</v>
      </c>
      <c r="B40" s="26">
        <v>13092</v>
      </c>
      <c r="C40" s="27">
        <v>16135</v>
      </c>
      <c r="D40" s="28">
        <f t="shared" si="1"/>
        <v>29227</v>
      </c>
    </row>
    <row r="41" spans="1:4" x14ac:dyDescent="0.2">
      <c r="A41" s="25" t="s">
        <v>37</v>
      </c>
      <c r="B41" s="26">
        <v>25140</v>
      </c>
      <c r="C41" s="27">
        <v>20712</v>
      </c>
      <c r="D41" s="28">
        <f t="shared" si="1"/>
        <v>45852</v>
      </c>
    </row>
    <row r="42" spans="1:4" x14ac:dyDescent="0.2">
      <c r="A42" s="25" t="s">
        <v>19</v>
      </c>
      <c r="B42" s="26">
        <v>1422</v>
      </c>
      <c r="C42" s="27">
        <v>2433</v>
      </c>
      <c r="D42" s="28">
        <f t="shared" si="1"/>
        <v>3855</v>
      </c>
    </row>
    <row r="43" spans="1:4" x14ac:dyDescent="0.2">
      <c r="A43" s="25" t="s">
        <v>38</v>
      </c>
      <c r="B43" s="26">
        <v>37548</v>
      </c>
      <c r="C43" s="27">
        <v>23524</v>
      </c>
      <c r="D43" s="28">
        <f t="shared" si="1"/>
        <v>61072</v>
      </c>
    </row>
    <row r="44" spans="1:4" x14ac:dyDescent="0.2">
      <c r="A44" s="25" t="s">
        <v>39</v>
      </c>
      <c r="B44" s="26">
        <v>11100</v>
      </c>
      <c r="C44" s="27">
        <v>11108</v>
      </c>
      <c r="D44" s="28">
        <f t="shared" si="1"/>
        <v>22208</v>
      </c>
    </row>
    <row r="45" spans="1:4" ht="12.95" hidden="1" customHeight="1" x14ac:dyDescent="0.2">
      <c r="A45" s="25" t="s">
        <v>40</v>
      </c>
      <c r="B45" s="34"/>
      <c r="C45" s="35"/>
      <c r="D45" s="28">
        <f t="shared" si="1"/>
        <v>0</v>
      </c>
    </row>
    <row r="46" spans="1:4" ht="12.95" hidden="1" customHeight="1" x14ac:dyDescent="0.2">
      <c r="A46" s="25" t="s">
        <v>41</v>
      </c>
      <c r="B46" s="29"/>
      <c r="C46" s="30"/>
      <c r="D46" s="28">
        <f t="shared" si="1"/>
        <v>0</v>
      </c>
    </row>
    <row r="47" spans="1:4" ht="14.25" customHeight="1" x14ac:dyDescent="0.2">
      <c r="A47" s="25" t="s">
        <v>42</v>
      </c>
      <c r="B47" s="26">
        <v>755</v>
      </c>
      <c r="C47" s="27">
        <v>1</v>
      </c>
      <c r="D47" s="28">
        <f>B47+C47</f>
        <v>756</v>
      </c>
    </row>
    <row r="48" spans="1:4" x14ac:dyDescent="0.2">
      <c r="A48" s="25" t="s">
        <v>43</v>
      </c>
      <c r="B48" s="26">
        <v>8262</v>
      </c>
      <c r="C48" s="27">
        <v>5951</v>
      </c>
      <c r="D48" s="28">
        <f t="shared" ref="D48:D61" si="2">SUM(B48:C48)</f>
        <v>14213</v>
      </c>
    </row>
    <row r="49" spans="1:4" x14ac:dyDescent="0.2">
      <c r="A49" s="25" t="s">
        <v>44</v>
      </c>
      <c r="B49" s="26">
        <v>3441</v>
      </c>
      <c r="C49" s="27">
        <v>3530</v>
      </c>
      <c r="D49" s="28">
        <f t="shared" si="2"/>
        <v>6971</v>
      </c>
    </row>
    <row r="50" spans="1:4" x14ac:dyDescent="0.2">
      <c r="A50" s="25" t="s">
        <v>45</v>
      </c>
      <c r="B50" s="26">
        <v>14096</v>
      </c>
      <c r="C50" s="27">
        <v>25502</v>
      </c>
      <c r="D50" s="28">
        <f t="shared" si="2"/>
        <v>39598</v>
      </c>
    </row>
    <row r="51" spans="1:4" hidden="1" x14ac:dyDescent="0.2">
      <c r="A51" s="25" t="s">
        <v>46</v>
      </c>
      <c r="B51" s="34">
        <v>0</v>
      </c>
      <c r="C51" s="35">
        <v>0</v>
      </c>
      <c r="D51" s="28">
        <f t="shared" si="2"/>
        <v>0</v>
      </c>
    </row>
    <row r="52" spans="1:4" x14ac:dyDescent="0.2">
      <c r="A52" s="36" t="s">
        <v>47</v>
      </c>
      <c r="B52" s="26">
        <v>1969</v>
      </c>
      <c r="C52" s="27">
        <v>2836</v>
      </c>
      <c r="D52" s="28">
        <f t="shared" si="2"/>
        <v>4805</v>
      </c>
    </row>
    <row r="53" spans="1:4" s="41" customFormat="1" x14ac:dyDescent="0.2">
      <c r="A53" s="37" t="s">
        <v>48</v>
      </c>
      <c r="B53" s="38">
        <v>9938</v>
      </c>
      <c r="C53" s="39">
        <v>9404</v>
      </c>
      <c r="D53" s="40">
        <f t="shared" si="2"/>
        <v>19342</v>
      </c>
    </row>
    <row r="54" spans="1:4" s="41" customFormat="1" x14ac:dyDescent="0.2">
      <c r="A54" s="37" t="s">
        <v>49</v>
      </c>
      <c r="B54" s="38">
        <v>608</v>
      </c>
      <c r="C54" s="39">
        <v>1089</v>
      </c>
      <c r="D54" s="40">
        <f t="shared" si="2"/>
        <v>1697</v>
      </c>
    </row>
    <row r="55" spans="1:4" x14ac:dyDescent="0.2">
      <c r="A55" s="25" t="s">
        <v>50</v>
      </c>
      <c r="B55" s="26">
        <v>9595</v>
      </c>
      <c r="C55" s="27">
        <v>12345</v>
      </c>
      <c r="D55" s="28">
        <f t="shared" si="2"/>
        <v>21940</v>
      </c>
    </row>
    <row r="56" spans="1:4" x14ac:dyDescent="0.2">
      <c r="A56" s="25" t="s">
        <v>51</v>
      </c>
      <c r="B56" s="26">
        <v>25210</v>
      </c>
      <c r="C56" s="27">
        <v>36499</v>
      </c>
      <c r="D56" s="28">
        <f t="shared" si="2"/>
        <v>61709</v>
      </c>
    </row>
    <row r="57" spans="1:4" s="41" customFormat="1" ht="12.95" customHeight="1" x14ac:dyDescent="0.2">
      <c r="A57" s="37" t="s">
        <v>52</v>
      </c>
      <c r="B57" s="26">
        <v>12</v>
      </c>
      <c r="C57" s="27">
        <v>6</v>
      </c>
      <c r="D57" s="40">
        <f t="shared" si="2"/>
        <v>18</v>
      </c>
    </row>
    <row r="58" spans="1:4" x14ac:dyDescent="0.2">
      <c r="A58" s="25" t="s">
        <v>53</v>
      </c>
      <c r="B58" s="26">
        <v>3125</v>
      </c>
      <c r="C58" s="27">
        <v>2927</v>
      </c>
      <c r="D58" s="28">
        <f t="shared" si="2"/>
        <v>6052</v>
      </c>
    </row>
    <row r="59" spans="1:4" s="42" customFormat="1" x14ac:dyDescent="0.2">
      <c r="A59" s="25" t="s">
        <v>54</v>
      </c>
      <c r="B59" s="26">
        <v>0</v>
      </c>
      <c r="C59" s="27">
        <v>0</v>
      </c>
      <c r="D59" s="28">
        <f t="shared" si="2"/>
        <v>0</v>
      </c>
    </row>
    <row r="60" spans="1:4" s="42" customFormat="1" hidden="1" x14ac:dyDescent="0.2">
      <c r="A60" s="25" t="s">
        <v>55</v>
      </c>
      <c r="B60" s="34">
        <v>0</v>
      </c>
      <c r="C60" s="35">
        <v>0</v>
      </c>
      <c r="D60" s="28">
        <f t="shared" si="2"/>
        <v>0</v>
      </c>
    </row>
    <row r="61" spans="1:4" s="42" customFormat="1" x14ac:dyDescent="0.2">
      <c r="A61" s="25" t="s">
        <v>56</v>
      </c>
      <c r="B61" s="26">
        <v>317</v>
      </c>
      <c r="C61" s="27">
        <v>966</v>
      </c>
      <c r="D61" s="28">
        <f t="shared" si="2"/>
        <v>1283</v>
      </c>
    </row>
    <row r="62" spans="1:4" ht="13.5" thickBot="1" x14ac:dyDescent="0.25">
      <c r="A62" s="43" t="s">
        <v>57</v>
      </c>
      <c r="B62" s="44">
        <f>SUM(B58:B59)</f>
        <v>3125</v>
      </c>
      <c r="C62" s="45">
        <f>SUM(C58:C59)</f>
        <v>2927</v>
      </c>
      <c r="D62" s="44">
        <f>SUM(D58:D59)</f>
        <v>6052</v>
      </c>
    </row>
    <row r="63" spans="1:4" x14ac:dyDescent="0.2">
      <c r="A63" s="14" t="s">
        <v>58</v>
      </c>
      <c r="B63" s="46">
        <f>SUM(B30:B43)+B45+B47+B48+B50+B51+B52+B53+B58+B59+B60+B61+B57</f>
        <v>227662</v>
      </c>
      <c r="C63" s="47">
        <f>SUM(C30:C43)+C45+C47+C48+C50+C51+C52+C53+C58+C59+C60+C61+C57</f>
        <v>210196</v>
      </c>
      <c r="D63" s="48">
        <f>SUM(B63:C63)</f>
        <v>437858</v>
      </c>
    </row>
    <row r="64" spans="1:4" x14ac:dyDescent="0.2">
      <c r="A64" s="14" t="s">
        <v>59</v>
      </c>
      <c r="B64" s="40">
        <f>SUM(B44+B49+B55+B56+B54)</f>
        <v>49954</v>
      </c>
      <c r="C64" s="49">
        <f>SUM(C44+C49+C55+C56+C54)</f>
        <v>64571</v>
      </c>
      <c r="D64" s="28">
        <f>B64+C64</f>
        <v>114525</v>
      </c>
    </row>
    <row r="65" spans="1:4" ht="13.5" thickBot="1" x14ac:dyDescent="0.25">
      <c r="A65" s="50" t="s">
        <v>60</v>
      </c>
      <c r="B65" s="44">
        <f>SUM(B63:B64)</f>
        <v>277616</v>
      </c>
      <c r="C65" s="45">
        <f>SUM(C63:C64)</f>
        <v>274767</v>
      </c>
      <c r="D65" s="51">
        <f>SUM(D63:D64)</f>
        <v>552383</v>
      </c>
    </row>
    <row r="66" spans="1:4" x14ac:dyDescent="0.2">
      <c r="A66" s="6" t="s">
        <v>61</v>
      </c>
      <c r="B66" s="46"/>
      <c r="C66" s="47"/>
      <c r="D66" s="48"/>
    </row>
    <row r="67" spans="1:4" x14ac:dyDescent="0.2">
      <c r="A67" s="10" t="s">
        <v>62</v>
      </c>
      <c r="B67" s="26">
        <v>29286</v>
      </c>
      <c r="C67" s="27">
        <v>32899</v>
      </c>
      <c r="D67" s="28">
        <f>SUM(B67:C67)</f>
        <v>62185</v>
      </c>
    </row>
    <row r="68" spans="1:4" x14ac:dyDescent="0.2">
      <c r="A68" s="10" t="s">
        <v>63</v>
      </c>
      <c r="B68" s="26">
        <v>64139</v>
      </c>
      <c r="C68" s="27">
        <v>61629</v>
      </c>
      <c r="D68" s="28">
        <f>SUM(B68:C68)</f>
        <v>125768</v>
      </c>
    </row>
    <row r="69" spans="1:4" x14ac:dyDescent="0.2">
      <c r="A69" s="10" t="s">
        <v>64</v>
      </c>
      <c r="B69" s="26">
        <v>51248</v>
      </c>
      <c r="C69" s="27">
        <v>43625</v>
      </c>
      <c r="D69" s="28">
        <f>SUM(B69:C69)</f>
        <v>94873</v>
      </c>
    </row>
    <row r="70" spans="1:4" ht="13.5" thickBot="1" x14ac:dyDescent="0.25">
      <c r="A70" s="50" t="s">
        <v>65</v>
      </c>
      <c r="B70" s="44">
        <f>SUM(B67:B69)</f>
        <v>144673</v>
      </c>
      <c r="C70" s="45">
        <f>SUM(C67:C69)</f>
        <v>138153</v>
      </c>
      <c r="D70" s="51">
        <f>SUM(D67:D69)</f>
        <v>282826</v>
      </c>
    </row>
    <row r="71" spans="1:4" x14ac:dyDescent="0.2">
      <c r="A71" s="52"/>
      <c r="B71" s="53"/>
      <c r="C71" s="54"/>
      <c r="D71" s="54"/>
    </row>
    <row r="72" spans="1:4" x14ac:dyDescent="0.2">
      <c r="A72" s="52"/>
      <c r="B72" s="53"/>
      <c r="C72" s="53"/>
      <c r="D72" s="54"/>
    </row>
    <row r="73" spans="1:4" x14ac:dyDescent="0.2">
      <c r="A73" s="52"/>
      <c r="B73" s="53"/>
      <c r="C73" s="54"/>
      <c r="D73" s="54"/>
    </row>
    <row r="74" spans="1:4" x14ac:dyDescent="0.2">
      <c r="A74" s="52"/>
      <c r="B74" s="53"/>
      <c r="C74" s="54"/>
      <c r="D74" s="54"/>
    </row>
    <row r="75" spans="1:4" x14ac:dyDescent="0.2">
      <c r="A75" s="52"/>
      <c r="B75" s="53"/>
      <c r="C75" s="54"/>
      <c r="D75" s="54"/>
    </row>
    <row r="76" spans="1:4" x14ac:dyDescent="0.2">
      <c r="A76" s="52"/>
      <c r="B76" s="53"/>
      <c r="C76" s="54"/>
      <c r="D76" s="54"/>
    </row>
    <row r="77" spans="1:4" x14ac:dyDescent="0.2">
      <c r="A77" s="52"/>
      <c r="B77" s="53"/>
      <c r="C77" s="54"/>
      <c r="D77" s="54"/>
    </row>
    <row r="78" spans="1:4" x14ac:dyDescent="0.2">
      <c r="A78" s="52"/>
      <c r="B78" s="53"/>
      <c r="C78" s="54"/>
      <c r="D78" s="54"/>
    </row>
    <row r="79" spans="1:4" x14ac:dyDescent="0.2">
      <c r="A79" s="52"/>
      <c r="B79" s="53"/>
      <c r="C79" s="54"/>
      <c r="D79" s="54"/>
    </row>
    <row r="80" spans="1:4" x14ac:dyDescent="0.2">
      <c r="A80" s="1"/>
      <c r="B80" s="80" t="s">
        <v>66</v>
      </c>
      <c r="C80" s="80"/>
      <c r="D80" s="80"/>
    </row>
    <row r="81" spans="1:4" x14ac:dyDescent="0.2">
      <c r="A81" s="1"/>
      <c r="B81" s="81" t="s">
        <v>67</v>
      </c>
      <c r="C81" s="81"/>
      <c r="D81" s="81"/>
    </row>
    <row r="82" spans="1:4" x14ac:dyDescent="0.2">
      <c r="A82" s="3"/>
      <c r="B82" s="4"/>
      <c r="C82" s="5"/>
      <c r="D82" s="3"/>
    </row>
    <row r="83" spans="1:4" x14ac:dyDescent="0.2">
      <c r="A83" s="82" t="s">
        <v>68</v>
      </c>
      <c r="B83" s="82"/>
      <c r="C83" s="82"/>
      <c r="D83" s="82"/>
    </row>
    <row r="84" spans="1:4" x14ac:dyDescent="0.2">
      <c r="A84" s="82" t="s">
        <v>69</v>
      </c>
      <c r="B84" s="82"/>
      <c r="C84" s="82"/>
      <c r="D84" s="82"/>
    </row>
    <row r="85" spans="1:4" ht="13.5" thickBot="1" x14ac:dyDescent="0.25">
      <c r="A85" s="83" t="s">
        <v>5</v>
      </c>
      <c r="B85" s="83"/>
      <c r="C85" s="83"/>
      <c r="D85" s="83"/>
    </row>
    <row r="86" spans="1:4" ht="6" customHeight="1" thickBot="1" x14ac:dyDescent="0.25">
      <c r="A86" s="55"/>
      <c r="B86" s="56"/>
      <c r="C86" s="57"/>
      <c r="D86" s="55"/>
    </row>
    <row r="87" spans="1:4" ht="13.5" customHeight="1" thickBot="1" x14ac:dyDescent="0.25">
      <c r="A87" s="84" t="s">
        <v>6</v>
      </c>
      <c r="B87" s="87" t="s">
        <v>7</v>
      </c>
      <c r="C87" s="88"/>
      <c r="D87" s="89" t="s">
        <v>8</v>
      </c>
    </row>
    <row r="88" spans="1:4" ht="12.95" customHeight="1" x14ac:dyDescent="0.2">
      <c r="A88" s="85"/>
      <c r="B88" s="91" t="s">
        <v>9</v>
      </c>
      <c r="C88" s="93" t="s">
        <v>10</v>
      </c>
      <c r="D88" s="90"/>
    </row>
    <row r="89" spans="1:4" x14ac:dyDescent="0.2">
      <c r="A89" s="85"/>
      <c r="B89" s="92"/>
      <c r="C89" s="94"/>
      <c r="D89" s="90"/>
    </row>
    <row r="90" spans="1:4" ht="13.5" thickBot="1" x14ac:dyDescent="0.25">
      <c r="A90" s="86"/>
      <c r="B90" s="92"/>
      <c r="C90" s="95"/>
      <c r="D90" s="90"/>
    </row>
    <row r="91" spans="1:4" x14ac:dyDescent="0.2">
      <c r="A91" s="58" t="s">
        <v>28</v>
      </c>
      <c r="B91" s="59"/>
      <c r="C91" s="59"/>
      <c r="D91" s="60"/>
    </row>
    <row r="92" spans="1:4" x14ac:dyDescent="0.2">
      <c r="A92" s="61" t="s">
        <v>70</v>
      </c>
      <c r="B92" s="62">
        <v>13810</v>
      </c>
      <c r="C92" s="62">
        <v>14305</v>
      </c>
      <c r="D92" s="63">
        <f t="shared" ref="D92:D117" si="3">SUM(B92:C92)</f>
        <v>28115</v>
      </c>
    </row>
    <row r="93" spans="1:4" hidden="1" x14ac:dyDescent="0.2">
      <c r="A93" s="61" t="s">
        <v>71</v>
      </c>
      <c r="B93" s="26"/>
      <c r="C93" s="26"/>
      <c r="D93" s="63">
        <f t="shared" si="3"/>
        <v>0</v>
      </c>
    </row>
    <row r="94" spans="1:4" hidden="1" x14ac:dyDescent="0.2">
      <c r="A94" s="61" t="s">
        <v>72</v>
      </c>
      <c r="B94" s="62"/>
      <c r="C94" s="62"/>
      <c r="D94" s="63">
        <f t="shared" si="3"/>
        <v>0</v>
      </c>
    </row>
    <row r="95" spans="1:4" ht="14.25" customHeight="1" x14ac:dyDescent="0.2">
      <c r="A95" s="61" t="s">
        <v>73</v>
      </c>
      <c r="B95" s="62">
        <v>12191</v>
      </c>
      <c r="C95" s="62">
        <v>10808</v>
      </c>
      <c r="D95" s="63">
        <f t="shared" si="3"/>
        <v>22999</v>
      </c>
    </row>
    <row r="96" spans="1:4" ht="12.95" customHeight="1" x14ac:dyDescent="0.2">
      <c r="A96" s="61" t="s">
        <v>74</v>
      </c>
      <c r="B96" s="62">
        <v>15196</v>
      </c>
      <c r="C96" s="62">
        <v>16113</v>
      </c>
      <c r="D96" s="63">
        <f t="shared" si="3"/>
        <v>31309</v>
      </c>
    </row>
    <row r="97" spans="1:4" ht="12" customHeight="1" x14ac:dyDescent="0.2">
      <c r="A97" s="61" t="s">
        <v>75</v>
      </c>
      <c r="B97" s="62">
        <v>18676</v>
      </c>
      <c r="C97" s="62">
        <v>15286</v>
      </c>
      <c r="D97" s="63">
        <f t="shared" si="3"/>
        <v>33962</v>
      </c>
    </row>
    <row r="98" spans="1:4" x14ac:dyDescent="0.2">
      <c r="A98" s="61" t="s">
        <v>76</v>
      </c>
      <c r="B98" s="62">
        <v>7369</v>
      </c>
      <c r="C98" s="62">
        <v>39</v>
      </c>
      <c r="D98" s="63">
        <f t="shared" si="3"/>
        <v>7408</v>
      </c>
    </row>
    <row r="99" spans="1:4" ht="14.25" customHeight="1" x14ac:dyDescent="0.2">
      <c r="A99" s="61" t="s">
        <v>77</v>
      </c>
      <c r="B99" s="62">
        <v>13278</v>
      </c>
      <c r="C99" s="62">
        <v>424</v>
      </c>
      <c r="D99" s="63">
        <f t="shared" si="3"/>
        <v>13702</v>
      </c>
    </row>
    <row r="100" spans="1:4" ht="13.5" customHeight="1" x14ac:dyDescent="0.2">
      <c r="A100" s="61" t="s">
        <v>78</v>
      </c>
      <c r="B100" s="62">
        <v>8971</v>
      </c>
      <c r="C100" s="62">
        <v>5046</v>
      </c>
      <c r="D100" s="63">
        <f t="shared" si="3"/>
        <v>14017</v>
      </c>
    </row>
    <row r="101" spans="1:4" ht="14.25" customHeight="1" x14ac:dyDescent="0.2">
      <c r="A101" s="61" t="s">
        <v>79</v>
      </c>
      <c r="B101" s="62">
        <v>9487</v>
      </c>
      <c r="C101" s="62">
        <v>2990</v>
      </c>
      <c r="D101" s="63">
        <f t="shared" si="3"/>
        <v>12477</v>
      </c>
    </row>
    <row r="102" spans="1:4" x14ac:dyDescent="0.2">
      <c r="A102" s="61" t="s">
        <v>80</v>
      </c>
      <c r="B102" s="62">
        <v>18951</v>
      </c>
      <c r="C102" s="62">
        <v>323</v>
      </c>
      <c r="D102" s="63">
        <f t="shared" si="3"/>
        <v>19274</v>
      </c>
    </row>
    <row r="103" spans="1:4" x14ac:dyDescent="0.2">
      <c r="A103" s="61" t="s">
        <v>81</v>
      </c>
      <c r="B103" s="62">
        <v>9983</v>
      </c>
      <c r="C103" s="62">
        <v>8048</v>
      </c>
      <c r="D103" s="63">
        <f t="shared" si="3"/>
        <v>18031</v>
      </c>
    </row>
    <row r="104" spans="1:4" x14ac:dyDescent="0.2">
      <c r="A104" s="61" t="s">
        <v>82</v>
      </c>
      <c r="B104" s="62">
        <v>37110</v>
      </c>
      <c r="C104" s="62">
        <v>663</v>
      </c>
      <c r="D104" s="63">
        <f t="shared" si="3"/>
        <v>37773</v>
      </c>
    </row>
    <row r="105" spans="1:4" x14ac:dyDescent="0.2">
      <c r="A105" s="61" t="s">
        <v>83</v>
      </c>
      <c r="B105" s="62">
        <v>11420</v>
      </c>
      <c r="C105" s="62">
        <v>468</v>
      </c>
      <c r="D105" s="63">
        <f t="shared" si="3"/>
        <v>11888</v>
      </c>
    </row>
    <row r="106" spans="1:4" x14ac:dyDescent="0.2">
      <c r="A106" s="61" t="s">
        <v>84</v>
      </c>
      <c r="B106" s="62">
        <v>11921</v>
      </c>
      <c r="C106" s="62">
        <v>346</v>
      </c>
      <c r="D106" s="63">
        <f t="shared" si="3"/>
        <v>12267</v>
      </c>
    </row>
    <row r="107" spans="1:4" x14ac:dyDescent="0.2">
      <c r="A107" s="61" t="s">
        <v>85</v>
      </c>
      <c r="B107" s="62">
        <v>12312</v>
      </c>
      <c r="C107" s="62">
        <v>306</v>
      </c>
      <c r="D107" s="63">
        <f t="shared" si="3"/>
        <v>12618</v>
      </c>
    </row>
    <row r="108" spans="1:4" x14ac:dyDescent="0.2">
      <c r="A108" s="61" t="s">
        <v>86</v>
      </c>
      <c r="B108" s="62">
        <v>3481</v>
      </c>
      <c r="C108" s="62">
        <v>13306</v>
      </c>
      <c r="D108" s="63">
        <f t="shared" si="3"/>
        <v>16787</v>
      </c>
    </row>
    <row r="109" spans="1:4" x14ac:dyDescent="0.2">
      <c r="A109" s="61" t="s">
        <v>87</v>
      </c>
      <c r="B109" s="62">
        <v>4122</v>
      </c>
      <c r="C109" s="62">
        <v>2134</v>
      </c>
      <c r="D109" s="63">
        <f t="shared" si="3"/>
        <v>6256</v>
      </c>
    </row>
    <row r="110" spans="1:4" x14ac:dyDescent="0.2">
      <c r="A110" s="61" t="s">
        <v>88</v>
      </c>
      <c r="B110" s="62">
        <v>9381</v>
      </c>
      <c r="C110" s="62">
        <v>200</v>
      </c>
      <c r="D110" s="63">
        <f t="shared" si="3"/>
        <v>9581</v>
      </c>
    </row>
    <row r="111" spans="1:4" x14ac:dyDescent="0.2">
      <c r="A111" s="61" t="s">
        <v>89</v>
      </c>
      <c r="B111" s="62">
        <v>6801</v>
      </c>
      <c r="C111" s="62">
        <v>10672</v>
      </c>
      <c r="D111" s="63">
        <f t="shared" si="3"/>
        <v>17473</v>
      </c>
    </row>
    <row r="112" spans="1:4" x14ac:dyDescent="0.2">
      <c r="A112" s="61" t="s">
        <v>90</v>
      </c>
      <c r="B112" s="62">
        <v>37030</v>
      </c>
      <c r="C112" s="62">
        <v>250</v>
      </c>
      <c r="D112" s="63">
        <f t="shared" si="3"/>
        <v>37280</v>
      </c>
    </row>
    <row r="113" spans="1:4" ht="12.95" hidden="1" customHeight="1" x14ac:dyDescent="0.2">
      <c r="A113" s="61" t="s">
        <v>91</v>
      </c>
      <c r="B113" s="62"/>
      <c r="C113" s="62"/>
      <c r="D113" s="63">
        <f t="shared" si="3"/>
        <v>0</v>
      </c>
    </row>
    <row r="114" spans="1:4" ht="14.25" customHeight="1" x14ac:dyDescent="0.2">
      <c r="A114" s="61" t="s">
        <v>92</v>
      </c>
      <c r="B114" s="62">
        <v>26604</v>
      </c>
      <c r="C114" s="62">
        <v>83785</v>
      </c>
      <c r="D114" s="63">
        <f t="shared" si="3"/>
        <v>110389</v>
      </c>
    </row>
    <row r="115" spans="1:4" ht="9.1999999999999993" hidden="1" customHeight="1" x14ac:dyDescent="0.2">
      <c r="A115" s="61" t="s">
        <v>93</v>
      </c>
      <c r="B115" s="29"/>
      <c r="C115" s="29"/>
      <c r="D115" s="63">
        <f t="shared" si="3"/>
        <v>0</v>
      </c>
    </row>
    <row r="116" spans="1:4" ht="13.5" thickBot="1" x14ac:dyDescent="0.25">
      <c r="A116" s="61" t="s">
        <v>94</v>
      </c>
      <c r="B116" s="64">
        <v>2891</v>
      </c>
      <c r="C116" s="64">
        <v>1467</v>
      </c>
      <c r="D116" s="65">
        <f t="shared" si="3"/>
        <v>4358</v>
      </c>
    </row>
    <row r="117" spans="1:4" ht="13.5" thickBot="1" x14ac:dyDescent="0.25">
      <c r="A117" s="66" t="s">
        <v>95</v>
      </c>
      <c r="B117" s="67">
        <f>SUM(B92:B116)</f>
        <v>290985</v>
      </c>
      <c r="C117" s="67">
        <f>SUM(C92:C116)</f>
        <v>186979</v>
      </c>
      <c r="D117" s="68">
        <f t="shared" si="3"/>
        <v>477964</v>
      </c>
    </row>
    <row r="118" spans="1:4" ht="12.75" hidden="1" customHeight="1" x14ac:dyDescent="0.2">
      <c r="A118" s="58" t="s">
        <v>96</v>
      </c>
      <c r="B118" s="69"/>
      <c r="C118" s="69"/>
      <c r="D118" s="70"/>
    </row>
    <row r="119" spans="1:4" ht="12" hidden="1" customHeight="1" x14ac:dyDescent="0.2">
      <c r="A119" s="61" t="s">
        <v>70</v>
      </c>
      <c r="B119" s="71"/>
      <c r="C119" s="71"/>
      <c r="D119" s="72">
        <f t="shared" ref="D119:D144" si="4">SUM(B119:C119)</f>
        <v>0</v>
      </c>
    </row>
    <row r="120" spans="1:4" ht="12.95" hidden="1" customHeight="1" x14ac:dyDescent="0.2">
      <c r="A120" s="61" t="s">
        <v>71</v>
      </c>
      <c r="B120" s="71"/>
      <c r="C120" s="71"/>
      <c r="D120" s="72">
        <f t="shared" si="4"/>
        <v>0</v>
      </c>
    </row>
    <row r="121" spans="1:4" ht="12.95" hidden="1" customHeight="1" x14ac:dyDescent="0.2">
      <c r="A121" s="61" t="s">
        <v>72</v>
      </c>
      <c r="B121" s="71"/>
      <c r="C121" s="71"/>
      <c r="D121" s="72">
        <f t="shared" si="4"/>
        <v>0</v>
      </c>
    </row>
    <row r="122" spans="1:4" ht="12.95" hidden="1" customHeight="1" x14ac:dyDescent="0.2">
      <c r="A122" s="61" t="s">
        <v>73</v>
      </c>
      <c r="B122" s="71"/>
      <c r="C122" s="71"/>
      <c r="D122" s="72">
        <f t="shared" si="4"/>
        <v>0</v>
      </c>
    </row>
    <row r="123" spans="1:4" hidden="1" x14ac:dyDescent="0.2">
      <c r="A123" s="61" t="s">
        <v>97</v>
      </c>
      <c r="B123" s="71"/>
      <c r="C123" s="71"/>
      <c r="D123" s="72">
        <f t="shared" si="4"/>
        <v>0</v>
      </c>
    </row>
    <row r="124" spans="1:4" hidden="1" x14ac:dyDescent="0.2">
      <c r="A124" s="73" t="s">
        <v>75</v>
      </c>
      <c r="B124" s="71"/>
      <c r="C124" s="71"/>
      <c r="D124" s="72">
        <f t="shared" si="4"/>
        <v>0</v>
      </c>
    </row>
    <row r="125" spans="1:4" hidden="1" x14ac:dyDescent="0.2">
      <c r="A125" s="73" t="s">
        <v>76</v>
      </c>
      <c r="B125" s="71"/>
      <c r="C125" s="71"/>
      <c r="D125" s="72">
        <f t="shared" si="4"/>
        <v>0</v>
      </c>
    </row>
    <row r="126" spans="1:4" ht="12" hidden="1" customHeight="1" x14ac:dyDescent="0.2">
      <c r="A126" s="61" t="s">
        <v>77</v>
      </c>
      <c r="B126" s="71"/>
      <c r="C126" s="71"/>
      <c r="D126" s="72">
        <f t="shared" si="4"/>
        <v>0</v>
      </c>
    </row>
    <row r="127" spans="1:4" ht="12.95" hidden="1" customHeight="1" x14ac:dyDescent="0.2">
      <c r="A127" s="61" t="s">
        <v>78</v>
      </c>
      <c r="B127" s="71"/>
      <c r="C127" s="71"/>
      <c r="D127" s="72">
        <f t="shared" si="4"/>
        <v>0</v>
      </c>
    </row>
    <row r="128" spans="1:4" ht="12.95" hidden="1" customHeight="1" x14ac:dyDescent="0.2">
      <c r="A128" s="73" t="s">
        <v>98</v>
      </c>
      <c r="B128" s="71"/>
      <c r="C128" s="71"/>
      <c r="D128" s="72">
        <f t="shared" si="4"/>
        <v>0</v>
      </c>
    </row>
    <row r="129" spans="1:4" hidden="1" x14ac:dyDescent="0.2">
      <c r="A129" s="73" t="s">
        <v>80</v>
      </c>
      <c r="B129" s="71"/>
      <c r="C129" s="71"/>
      <c r="D129" s="72">
        <f t="shared" si="4"/>
        <v>0</v>
      </c>
    </row>
    <row r="130" spans="1:4" hidden="1" x14ac:dyDescent="0.2">
      <c r="A130" s="73" t="s">
        <v>81</v>
      </c>
      <c r="B130" s="71"/>
      <c r="C130" s="71"/>
      <c r="D130" s="72">
        <f t="shared" si="4"/>
        <v>0</v>
      </c>
    </row>
    <row r="131" spans="1:4" hidden="1" x14ac:dyDescent="0.2">
      <c r="A131" s="61" t="s">
        <v>99</v>
      </c>
      <c r="B131" s="71"/>
      <c r="C131" s="71"/>
      <c r="D131" s="72">
        <f t="shared" si="4"/>
        <v>0</v>
      </c>
    </row>
    <row r="132" spans="1:4" hidden="1" x14ac:dyDescent="0.2">
      <c r="A132" s="61" t="s">
        <v>100</v>
      </c>
      <c r="B132" s="71"/>
      <c r="C132" s="71"/>
      <c r="D132" s="72">
        <f t="shared" si="4"/>
        <v>0</v>
      </c>
    </row>
    <row r="133" spans="1:4" hidden="1" x14ac:dyDescent="0.2">
      <c r="A133" s="61" t="s">
        <v>101</v>
      </c>
      <c r="B133" s="71"/>
      <c r="C133" s="71"/>
      <c r="D133" s="72">
        <f t="shared" si="4"/>
        <v>0</v>
      </c>
    </row>
    <row r="134" spans="1:4" hidden="1" x14ac:dyDescent="0.2">
      <c r="A134" s="61" t="s">
        <v>85</v>
      </c>
      <c r="B134" s="71"/>
      <c r="C134" s="71"/>
      <c r="D134" s="72">
        <f t="shared" si="4"/>
        <v>0</v>
      </c>
    </row>
    <row r="135" spans="1:4" hidden="1" x14ac:dyDescent="0.2">
      <c r="A135" s="73" t="s">
        <v>86</v>
      </c>
      <c r="B135" s="71"/>
      <c r="C135" s="71"/>
      <c r="D135" s="72">
        <f t="shared" si="4"/>
        <v>0</v>
      </c>
    </row>
    <row r="136" spans="1:4" hidden="1" x14ac:dyDescent="0.2">
      <c r="A136" s="73" t="s">
        <v>102</v>
      </c>
      <c r="B136" s="71"/>
      <c r="C136" s="71"/>
      <c r="D136" s="72">
        <f t="shared" si="4"/>
        <v>0</v>
      </c>
    </row>
    <row r="137" spans="1:4" hidden="1" x14ac:dyDescent="0.2">
      <c r="A137" s="73" t="s">
        <v>88</v>
      </c>
      <c r="B137" s="71"/>
      <c r="C137" s="71"/>
      <c r="D137" s="72">
        <f t="shared" si="4"/>
        <v>0</v>
      </c>
    </row>
    <row r="138" spans="1:4" hidden="1" x14ac:dyDescent="0.2">
      <c r="A138" s="73" t="s">
        <v>103</v>
      </c>
      <c r="B138" s="71"/>
      <c r="C138" s="71"/>
      <c r="D138" s="72">
        <f t="shared" si="4"/>
        <v>0</v>
      </c>
    </row>
    <row r="139" spans="1:4" hidden="1" x14ac:dyDescent="0.2">
      <c r="A139" s="73" t="s">
        <v>90</v>
      </c>
      <c r="B139" s="71"/>
      <c r="C139" s="71"/>
      <c r="D139" s="72">
        <f t="shared" si="4"/>
        <v>0</v>
      </c>
    </row>
    <row r="140" spans="1:4" ht="12.95" hidden="1" customHeight="1" x14ac:dyDescent="0.2">
      <c r="A140" s="61" t="s">
        <v>91</v>
      </c>
      <c r="B140" s="71"/>
      <c r="C140" s="71"/>
      <c r="D140" s="72">
        <f t="shared" si="4"/>
        <v>0</v>
      </c>
    </row>
    <row r="141" spans="1:4" hidden="1" x14ac:dyDescent="0.2">
      <c r="A141" s="73" t="s">
        <v>104</v>
      </c>
      <c r="B141" s="71"/>
      <c r="C141" s="71"/>
      <c r="D141" s="72">
        <f t="shared" si="4"/>
        <v>0</v>
      </c>
    </row>
    <row r="142" spans="1:4" ht="5.25" hidden="1" customHeight="1" x14ac:dyDescent="0.2">
      <c r="A142" s="61" t="s">
        <v>93</v>
      </c>
      <c r="B142" s="71"/>
      <c r="C142" s="71"/>
      <c r="D142" s="72">
        <f t="shared" si="4"/>
        <v>0</v>
      </c>
    </row>
    <row r="143" spans="1:4" ht="13.5" hidden="1" thickBot="1" x14ac:dyDescent="0.25">
      <c r="A143" s="61" t="s">
        <v>105</v>
      </c>
      <c r="B143" s="74"/>
      <c r="C143" s="74"/>
      <c r="D143" s="72">
        <f t="shared" si="4"/>
        <v>0</v>
      </c>
    </row>
    <row r="144" spans="1:4" ht="13.5" hidden="1" thickBot="1" x14ac:dyDescent="0.25">
      <c r="A144" s="66" t="s">
        <v>95</v>
      </c>
      <c r="B144" s="75">
        <f>SUM(B119:B143)</f>
        <v>0</v>
      </c>
      <c r="C144" s="75">
        <f>SUM(C119:C143)</f>
        <v>0</v>
      </c>
      <c r="D144" s="76">
        <f t="shared" si="4"/>
        <v>0</v>
      </c>
    </row>
    <row r="145" spans="2:3" x14ac:dyDescent="0.2">
      <c r="B145" s="77"/>
      <c r="C145" s="78"/>
    </row>
    <row r="146" spans="2:3" x14ac:dyDescent="0.2">
      <c r="B146" s="77"/>
      <c r="C146" s="77"/>
    </row>
    <row r="147" spans="2:3" x14ac:dyDescent="0.2">
      <c r="C147" s="79"/>
    </row>
    <row r="149" spans="2:3" ht="18.75" customHeight="1" x14ac:dyDescent="0.2"/>
  </sheetData>
  <mergeCells count="20">
    <mergeCell ref="A7:A9"/>
    <mergeCell ref="B7:C7"/>
    <mergeCell ref="D7:D9"/>
    <mergeCell ref="B8:B9"/>
    <mergeCell ref="C8:C9"/>
    <mergeCell ref="B1:D1"/>
    <mergeCell ref="B2:D2"/>
    <mergeCell ref="A4:D4"/>
    <mergeCell ref="A5:D5"/>
    <mergeCell ref="A6:D6"/>
    <mergeCell ref="A87:A90"/>
    <mergeCell ref="B87:C87"/>
    <mergeCell ref="D87:D90"/>
    <mergeCell ref="B88:B90"/>
    <mergeCell ref="C88:C90"/>
    <mergeCell ref="B80:D80"/>
    <mergeCell ref="B81:D81"/>
    <mergeCell ref="A83:D83"/>
    <mergeCell ref="A84:D84"/>
    <mergeCell ref="A85:D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2020-11-06T05:59:43Z</dcterms:modified>
</cp:coreProperties>
</file>