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Прикрепление" sheetId="1" r:id="rId1"/>
    <sheet name="Лист1" sheetId="2" r:id="rId2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'Прикрепление'!$A$1:$D$81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<sst xmlns="http://schemas.openxmlformats.org/spreadsheetml/2006/main" count="71" uniqueCount="65">
  <si>
    <t>ВСЕГО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</si>
  <si>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</si>
  <si>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</si>
  <si>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</si>
  <si>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</si>
  <si>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</si>
  <si>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</si>
  <si>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</si>
  <si>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</si>
  <si>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</si>
  <si>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</si>
  <si>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</si>
  <si>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</si>
  <si>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</si>
  <si>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</si>
  <si>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</si>
  <si>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</si>
  <si>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</si>
  <si>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</si>
  <si>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</si>
  <si>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</si>
  <si>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</si>
  <si>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</si>
  <si>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</si>
  <si>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</si>
  <si>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</si>
  <si>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</si>
  <si>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</si>
  <si>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</si>
  <si>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</si>
  <si>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</si>
  <si>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</si>
  <si>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</si>
  <si>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</si>
  <si>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</si>
  <si>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</si>
  <si>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</si>
  <si>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</si>
  <si>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</si>
  <si>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</si>
  <si>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</si>
  <si>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</si>
  <si>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</si>
  <si>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Численность застрахованных лиц, прикрепленных к медицинским организациям, 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</si>
  <si>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</si>
  <si>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</si>
  <si>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</si>
  <si>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</si>
  <si>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</si>
  <si>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</si>
  <si>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</si>
  <si>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</si>
  <si>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</si>
  <si>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</si>
  <si>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</si>
  <si>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</si>
  <si>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</si>
  <si>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</si>
  <si>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</si>
  <si>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</si>
  <si>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</si>
  <si>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</si>
  <si>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</si>
  <si>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 в разрезе страховых медицинских организаций по состоянию на 01.05.2020  </t>
  </si>
  <si>
    <t xml:space="preserve">  Численность застрахованных лиц, прикрепленных к медицинским организациям, расположенным на территории г.Томска, оказывающим первичную медико-санитарную помощь,  в разрезе страховых медицинских организаций по состоянию на 01.05.2020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</si>
</sst>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right" indent="1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4" fillId="33" borderId="15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4" fillId="33" borderId="1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4" fillId="33" borderId="16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5" fillId="33" borderId="12" xfId="0" applyNumberFormat="1" applyFont="1" applyFill="1" applyBorder="1" applyAlignment="1">
      <alignment horizontal="right" indent="1"/>
    </xf>
    <xf numFmtId="3" fontId="3" fillId="33" borderId="16" xfId="0" applyNumberFormat="1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3" fontId="0" fillId="0" borderId="18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indent="1"/>
    </xf>
    <xf numFmtId="3" fontId="0" fillId="0" borderId="20" xfId="0" applyNumberFormat="1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82"/>
  <sheetViews>
    <sheetView tabSelected="1" zoomScalePageLayoutView="0" workbookViewId="0" topLeftCell="A1">
      <selection activeCell="A1" sqref="A1:D40"/>
    </sheetView>
  </sheetViews>
  <sheetFormatPr defaultColWidth="9.00390625" defaultRowHeight="12.75"/>
  <cols>
    <col min="1" max="1" width="48.625" style="1" customWidth="1"/>
    <col min="2" max="2" width="21.125" style="24" customWidth="1"/>
    <col min="3" max="3" width="20.625" style="2" customWidth="1"/>
    <col min="4" max="4" width="20.875" style="1" customWidth="1"/>
    <col min="5" max="10" width="9.125" style="1" customWidth="1"/>
    <col min="11" max="11" width="8.75390625" style="1" customWidth="1"/>
    <col min="12" max="16384" width="9.125" style="1" customWidth="1"/>
  </cols>
  <sheetData>
    <row r="1" spans="1:4" ht="12.75">
      <c r="A1" s="69" t="s">
        <v>64</v>
      </c>
      <c r="B1" s="69"/>
      <c r="C1" s="69"/>
      <c r="D1" s="69"/>
    </row>
    <row r="2" spans="1:4" ht="12.75">
      <c r="A2" s="69"/>
      <c r="B2" s="69"/>
      <c r="C2" s="69"/>
      <c r="D2" s="69"/>
    </row>
    <row r="3" spans="1:4" ht="13.5" thickBot="1">
      <c r="A3" s="70"/>
      <c r="B3" s="70"/>
      <c r="C3" s="70"/>
      <c r="D3" s="70"/>
    </row>
    <row r="4" spans="1:4" ht="13.5" customHeight="1" thickBot="1">
      <c r="A4" s="50" t="s">
        <v>9</v>
      </c>
      <c r="B4" s="55" t="s">
        <v>12</v>
      </c>
      <c r="C4" s="56"/>
      <c r="D4" s="50" t="s">
        <v>11</v>
      </c>
    </row>
    <row r="5" spans="1:4" ht="12.75" customHeight="1">
      <c r="A5" s="51"/>
      <c r="B5" s="60" t="s">
        <v>13</v>
      </c>
      <c r="C5" s="60" t="s">
        <v>1</v>
      </c>
      <c r="D5" s="53"/>
    </row>
    <row r="6" spans="1:4" ht="13.5" customHeight="1" thickBot="1">
      <c r="A6" s="52"/>
      <c r="B6" s="62"/>
      <c r="C6" s="68"/>
      <c r="D6" s="54"/>
    </row>
    <row r="7" spans="1:4" ht="12.75">
      <c r="A7" s="4" t="s">
        <v>8</v>
      </c>
      <c r="B7" s="44"/>
      <c r="C7" s="20"/>
      <c r="D7" s="7"/>
    </row>
    <row r="8" spans="1:4" ht="12.75">
      <c r="A8" s="16" t="s">
        <v>18</v>
      </c>
      <c r="B8" s="45">
        <v>11980</v>
      </c>
      <c r="C8" s="43">
        <v>14237</v>
      </c>
      <c r="D8" s="31">
        <f aca="true" t="shared" si="0" ref="D8:D18">SUM(B8:C8)</f>
        <v>26217</v>
      </c>
    </row>
    <row r="9" spans="1:4" ht="12.75" customHeight="1">
      <c r="A9" s="16" t="s">
        <v>19</v>
      </c>
      <c r="B9" s="45">
        <v>17463</v>
      </c>
      <c r="C9" s="43">
        <v>17083</v>
      </c>
      <c r="D9" s="31">
        <f t="shared" si="0"/>
        <v>34546</v>
      </c>
    </row>
    <row r="10" spans="1:4" ht="12.75">
      <c r="A10" s="16" t="s">
        <v>20</v>
      </c>
      <c r="B10" s="45">
        <v>28381</v>
      </c>
      <c r="C10" s="43">
        <v>28369</v>
      </c>
      <c r="D10" s="31">
        <f t="shared" si="0"/>
        <v>56750</v>
      </c>
    </row>
    <row r="11" spans="1:4" ht="12.75">
      <c r="A11" s="16" t="s">
        <v>48</v>
      </c>
      <c r="B11" s="45">
        <v>16023</v>
      </c>
      <c r="C11" s="43">
        <v>13266</v>
      </c>
      <c r="D11" s="31">
        <f t="shared" si="0"/>
        <v>29289</v>
      </c>
    </row>
    <row r="12" spans="1:4" ht="12.75">
      <c r="A12" s="16" t="s">
        <v>15</v>
      </c>
      <c r="B12" s="45">
        <v>8138</v>
      </c>
      <c r="C12" s="43">
        <v>6666</v>
      </c>
      <c r="D12" s="31">
        <f t="shared" si="0"/>
        <v>14804</v>
      </c>
    </row>
    <row r="13" spans="1:4" ht="12" customHeight="1">
      <c r="A13" s="16" t="s">
        <v>16</v>
      </c>
      <c r="B13" s="45">
        <v>30832</v>
      </c>
      <c r="C13" s="43">
        <v>20120</v>
      </c>
      <c r="D13" s="31">
        <f t="shared" si="0"/>
        <v>50952</v>
      </c>
    </row>
    <row r="14" spans="1:4" ht="12.75">
      <c r="A14" s="16" t="s">
        <v>45</v>
      </c>
      <c r="B14" s="45">
        <v>13274</v>
      </c>
      <c r="C14" s="43">
        <v>16109</v>
      </c>
      <c r="D14" s="31">
        <f t="shared" si="0"/>
        <v>29383</v>
      </c>
    </row>
    <row r="15" spans="1:4" ht="12.75">
      <c r="A15" s="16" t="s">
        <v>46</v>
      </c>
      <c r="B15" s="45">
        <v>25192</v>
      </c>
      <c r="C15" s="43">
        <v>20695</v>
      </c>
      <c r="D15" s="31">
        <f t="shared" si="0"/>
        <v>45887</v>
      </c>
    </row>
    <row r="16" spans="1:4" ht="12.75">
      <c r="A16" s="16" t="s">
        <v>17</v>
      </c>
      <c r="B16" s="45">
        <v>1420</v>
      </c>
      <c r="C16" s="43">
        <v>2466</v>
      </c>
      <c r="D16" s="31">
        <f t="shared" si="0"/>
        <v>3886</v>
      </c>
    </row>
    <row r="17" spans="1:4" ht="12.75">
      <c r="A17" s="16" t="s">
        <v>21</v>
      </c>
      <c r="B17" s="45">
        <v>37647</v>
      </c>
      <c r="C17" s="43">
        <v>23412</v>
      </c>
      <c r="D17" s="31">
        <f t="shared" si="0"/>
        <v>61059</v>
      </c>
    </row>
    <row r="18" spans="1:4" ht="12.75">
      <c r="A18" s="16" t="s">
        <v>22</v>
      </c>
      <c r="B18" s="45">
        <v>11342</v>
      </c>
      <c r="C18" s="43">
        <v>11043</v>
      </c>
      <c r="D18" s="31">
        <f t="shared" si="0"/>
        <v>22385</v>
      </c>
    </row>
    <row r="19" spans="1:4" ht="14.25" customHeight="1">
      <c r="A19" s="16" t="s">
        <v>53</v>
      </c>
      <c r="B19" s="46">
        <v>780</v>
      </c>
      <c r="C19" s="47">
        <v>1</v>
      </c>
      <c r="D19" s="31">
        <f>B19+C19</f>
        <v>781</v>
      </c>
    </row>
    <row r="20" spans="1:4" ht="12.75">
      <c r="A20" s="16" t="s">
        <v>58</v>
      </c>
      <c r="B20" s="45">
        <v>8059</v>
      </c>
      <c r="C20" s="43">
        <v>5741</v>
      </c>
      <c r="D20" s="31">
        <f aca="true" t="shared" si="1" ref="D20:D31">SUM(B20:C20)</f>
        <v>13800</v>
      </c>
    </row>
    <row r="21" spans="1:4" ht="12.75">
      <c r="A21" s="16" t="s">
        <v>57</v>
      </c>
      <c r="B21" s="45">
        <v>3406</v>
      </c>
      <c r="C21" s="43">
        <v>3380</v>
      </c>
      <c r="D21" s="31">
        <f t="shared" si="1"/>
        <v>6786</v>
      </c>
    </row>
    <row r="22" spans="1:4" ht="12.75">
      <c r="A22" s="16" t="s">
        <v>47</v>
      </c>
      <c r="B22" s="45">
        <v>14552</v>
      </c>
      <c r="C22" s="43">
        <v>26027</v>
      </c>
      <c r="D22" s="31">
        <f t="shared" si="1"/>
        <v>40579</v>
      </c>
    </row>
    <row r="23" spans="1:4" ht="12.75">
      <c r="A23" s="17" t="s">
        <v>14</v>
      </c>
      <c r="B23" s="45">
        <v>1983</v>
      </c>
      <c r="C23" s="43">
        <v>2830</v>
      </c>
      <c r="D23" s="31">
        <f t="shared" si="1"/>
        <v>4813</v>
      </c>
    </row>
    <row r="24" spans="1:4" ht="12.75">
      <c r="A24" s="16" t="s">
        <v>10</v>
      </c>
      <c r="B24" s="45">
        <v>9986</v>
      </c>
      <c r="C24" s="43">
        <v>9298</v>
      </c>
      <c r="D24" s="31">
        <f t="shared" si="1"/>
        <v>19284</v>
      </c>
    </row>
    <row r="25" spans="1:4" ht="12.75">
      <c r="A25" s="16" t="s">
        <v>42</v>
      </c>
      <c r="B25" s="46">
        <v>638</v>
      </c>
      <c r="C25" s="47">
        <v>1155</v>
      </c>
      <c r="D25" s="31">
        <f t="shared" si="1"/>
        <v>1793</v>
      </c>
    </row>
    <row r="26" spans="1:4" ht="12.75">
      <c r="A26" s="16" t="s">
        <v>51</v>
      </c>
      <c r="B26" s="45">
        <v>9604</v>
      </c>
      <c r="C26" s="43">
        <v>12403</v>
      </c>
      <c r="D26" s="31">
        <f t="shared" si="1"/>
        <v>22007</v>
      </c>
    </row>
    <row r="27" spans="1:4" ht="12.75">
      <c r="A27" s="16" t="s">
        <v>23</v>
      </c>
      <c r="B27" s="45">
        <v>25319</v>
      </c>
      <c r="C27" s="43">
        <v>36632</v>
      </c>
      <c r="D27" s="31">
        <f t="shared" si="1"/>
        <v>61951</v>
      </c>
    </row>
    <row r="28" spans="1:4" s="23" customFormat="1" ht="12.75" customHeight="1">
      <c r="A28" s="22" t="s">
        <v>56</v>
      </c>
      <c r="B28" s="46">
        <v>15</v>
      </c>
      <c r="C28" s="47">
        <v>7</v>
      </c>
      <c r="D28" s="34">
        <f t="shared" si="1"/>
        <v>22</v>
      </c>
    </row>
    <row r="29" spans="1:4" ht="12.75">
      <c r="A29" s="16" t="s">
        <v>24</v>
      </c>
      <c r="B29" s="46">
        <v>942</v>
      </c>
      <c r="C29" s="47">
        <v>645</v>
      </c>
      <c r="D29" s="31">
        <f t="shared" si="1"/>
        <v>1587</v>
      </c>
    </row>
    <row r="30" spans="1:4" s="15" customFormat="1" ht="12.75">
      <c r="A30" s="16" t="s">
        <v>25</v>
      </c>
      <c r="B30" s="45">
        <v>2140</v>
      </c>
      <c r="C30" s="43">
        <v>2227</v>
      </c>
      <c r="D30" s="31">
        <f t="shared" si="1"/>
        <v>4367</v>
      </c>
    </row>
    <row r="31" spans="1:4" s="15" customFormat="1" ht="12.75">
      <c r="A31" s="16" t="s">
        <v>52</v>
      </c>
      <c r="B31" s="46">
        <v>334</v>
      </c>
      <c r="C31" s="47">
        <v>972</v>
      </c>
      <c r="D31" s="31">
        <f t="shared" si="1"/>
        <v>1306</v>
      </c>
    </row>
    <row r="32" spans="1:4" ht="13.5" thickBot="1">
      <c r="A32" s="18" t="s">
        <v>7</v>
      </c>
      <c r="B32" s="29">
        <f>SUM(B29:B30)</f>
        <v>3082</v>
      </c>
      <c r="C32" s="35">
        <f>SUM(C29:C30)</f>
        <v>2872</v>
      </c>
      <c r="D32" s="35">
        <f>SUM(D29:D30)</f>
        <v>5954</v>
      </c>
    </row>
    <row r="33" spans="1:4" ht="12.75">
      <c r="A33" s="6" t="s">
        <v>3</v>
      </c>
      <c r="B33" s="30">
        <f>SUM(B8:B17)+B19+B20+B22+B23+B24+B29+B30+B31+B28</f>
        <v>229141</v>
      </c>
      <c r="C33" s="30">
        <f>SUM(C8:C17)+C19+C20+C22+C23+C24+C29+C30+C31+C28</f>
        <v>210171</v>
      </c>
      <c r="D33" s="31">
        <f>SUM(B33:C33)</f>
        <v>439312</v>
      </c>
    </row>
    <row r="34" spans="1:4" ht="12.75">
      <c r="A34" s="6" t="s">
        <v>4</v>
      </c>
      <c r="B34" s="30">
        <f>SUM(B18+B21+B26+B27+B25)</f>
        <v>50309</v>
      </c>
      <c r="C34" s="30">
        <f>SUM(C18+C21+C26+C27+C25)</f>
        <v>64613</v>
      </c>
      <c r="D34" s="31">
        <f>B34+C34</f>
        <v>114922</v>
      </c>
    </row>
    <row r="35" spans="1:4" ht="13.5" thickBot="1">
      <c r="A35" s="8" t="s">
        <v>0</v>
      </c>
      <c r="B35" s="35">
        <f>SUM(B33:B34)</f>
        <v>279450</v>
      </c>
      <c r="C35" s="35">
        <f>SUM(C33:C34)</f>
        <v>274784</v>
      </c>
      <c r="D35" s="36">
        <f>SUM(D33:D34)</f>
        <v>554234</v>
      </c>
    </row>
    <row r="36" spans="1:4" ht="12.75">
      <c r="A36" s="4" t="s">
        <v>5</v>
      </c>
      <c r="B36" s="37"/>
      <c r="C36" s="37"/>
      <c r="D36" s="38"/>
    </row>
    <row r="37" spans="1:4" ht="12.75">
      <c r="A37" s="5" t="s">
        <v>49</v>
      </c>
      <c r="B37" s="43">
        <v>29400</v>
      </c>
      <c r="C37" s="43">
        <v>32956</v>
      </c>
      <c r="D37" s="31">
        <f>SUM(B37:C37)</f>
        <v>62356</v>
      </c>
    </row>
    <row r="38" spans="1:4" ht="12.75">
      <c r="A38" s="5" t="s">
        <v>50</v>
      </c>
      <c r="B38" s="43">
        <v>64422</v>
      </c>
      <c r="C38" s="43">
        <v>61533</v>
      </c>
      <c r="D38" s="31">
        <f>SUM(B38:C38)</f>
        <v>125955</v>
      </c>
    </row>
    <row r="39" spans="1:4" ht="12.75">
      <c r="A39" s="5" t="s">
        <v>26</v>
      </c>
      <c r="B39" s="43">
        <v>51427</v>
      </c>
      <c r="C39" s="43">
        <v>43440</v>
      </c>
      <c r="D39" s="31">
        <f>SUM(B39:C39)</f>
        <v>94867</v>
      </c>
    </row>
    <row r="40" spans="1:4" ht="13.5" thickBot="1">
      <c r="A40" s="8" t="s">
        <v>6</v>
      </c>
      <c r="B40" s="35">
        <f>SUM(B37:B39)</f>
        <v>145249</v>
      </c>
      <c r="C40" s="35">
        <f>SUM(C37:C39)</f>
        <v>137929</v>
      </c>
      <c r="D40" s="39">
        <f>SUM(D37:D39)</f>
        <v>283178</v>
      </c>
    </row>
    <row r="41" spans="1:4" ht="12.75">
      <c r="A41" s="9"/>
      <c r="B41" s="25"/>
      <c r="C41" s="14"/>
      <c r="D41" s="14"/>
    </row>
    <row r="42" spans="1:4" ht="12.75">
      <c r="A42" s="9"/>
      <c r="B42" s="25"/>
      <c r="C42" s="25"/>
      <c r="D42" s="14"/>
    </row>
    <row r="43" spans="1:4" ht="12.75">
      <c r="A43" s="9"/>
      <c r="B43" s="25"/>
      <c r="C43" s="14"/>
      <c r="D43" s="14"/>
    </row>
    <row r="44" spans="1:4" ht="12.75">
      <c r="A44" s="9"/>
      <c r="B44" s="25"/>
      <c r="C44" s="14"/>
      <c r="D44" s="14"/>
    </row>
    <row r="45" spans="1:4" ht="12.75">
      <c r="A45" s="9"/>
      <c r="B45" s="25"/>
      <c r="C45" s="14"/>
      <c r="D45" s="14"/>
    </row>
    <row r="46" spans="1:4" ht="12.75">
      <c r="A46" s="9"/>
      <c r="B46" s="25"/>
      <c r="C46" s="14"/>
      <c r="D46" s="14"/>
    </row>
    <row r="47" spans="1:4" ht="12.75">
      <c r="A47" s="9"/>
      <c r="B47" s="25"/>
      <c r="C47" s="14"/>
      <c r="D47" s="14"/>
    </row>
    <row r="48" spans="1:4" ht="12.75">
      <c r="A48" s="9"/>
      <c r="B48" s="25"/>
      <c r="C48" s="14"/>
      <c r="D48" s="14"/>
    </row>
    <row r="49" spans="1:4" ht="12.75">
      <c r="A49" s="49" t="s">
        <v>43</v>
      </c>
      <c r="B49" s="49"/>
      <c r="C49" s="49"/>
      <c r="D49" s="49"/>
    </row>
    <row r="50" spans="1:4" ht="12.75">
      <c r="A50" s="49" t="s">
        <v>44</v>
      </c>
      <c r="B50" s="49"/>
      <c r="C50" s="49"/>
      <c r="D50" s="49"/>
    </row>
    <row r="51" spans="1:4" ht="12.75">
      <c r="A51" s="48" t="s">
        <v>63</v>
      </c>
      <c r="B51" s="48"/>
      <c r="C51" s="48"/>
      <c r="D51" s="48"/>
    </row>
    <row r="52" spans="1:4" ht="13.5" thickBot="1">
      <c r="A52" s="3"/>
      <c r="B52" s="26"/>
      <c r="C52" s="10"/>
      <c r="D52" s="3"/>
    </row>
    <row r="53" spans="1:4" ht="13.5" thickBot="1">
      <c r="A53" s="63" t="s">
        <v>9</v>
      </c>
      <c r="B53" s="66" t="s">
        <v>12</v>
      </c>
      <c r="C53" s="67"/>
      <c r="D53" s="50" t="s">
        <v>11</v>
      </c>
    </row>
    <row r="54" spans="1:4" ht="12.75">
      <c r="A54" s="64"/>
      <c r="B54" s="60" t="s">
        <v>13</v>
      </c>
      <c r="C54" s="57" t="s">
        <v>1</v>
      </c>
      <c r="D54" s="53"/>
    </row>
    <row r="55" spans="1:4" ht="12.75">
      <c r="A55" s="64"/>
      <c r="B55" s="61"/>
      <c r="C55" s="58"/>
      <c r="D55" s="53"/>
    </row>
    <row r="56" spans="1:4" ht="13.5" thickBot="1">
      <c r="A56" s="65"/>
      <c r="B56" s="62"/>
      <c r="C56" s="59"/>
      <c r="D56" s="54"/>
    </row>
    <row r="57" spans="1:4" ht="12.75">
      <c r="A57" s="40" t="s">
        <v>8</v>
      </c>
      <c r="B57" s="21"/>
      <c r="C57" s="21"/>
      <c r="D57" s="11"/>
    </row>
    <row r="58" spans="1:4" ht="12.75">
      <c r="A58" s="12" t="s">
        <v>40</v>
      </c>
      <c r="B58" s="41">
        <v>13450</v>
      </c>
      <c r="C58" s="41">
        <v>14148</v>
      </c>
      <c r="D58" s="31">
        <f aca="true" t="shared" si="2" ref="D58:D79">SUM(B58:C58)</f>
        <v>27598</v>
      </c>
    </row>
    <row r="59" spans="1:4" ht="12.75">
      <c r="A59" s="12" t="s">
        <v>28</v>
      </c>
      <c r="B59" s="41">
        <v>11911</v>
      </c>
      <c r="C59" s="41">
        <v>10479</v>
      </c>
      <c r="D59" s="31">
        <f t="shared" si="2"/>
        <v>22390</v>
      </c>
    </row>
    <row r="60" spans="1:4" ht="12.75">
      <c r="A60" s="12" t="s">
        <v>54</v>
      </c>
      <c r="B60" s="41">
        <v>15176</v>
      </c>
      <c r="C60" s="41">
        <v>16064</v>
      </c>
      <c r="D60" s="31">
        <f t="shared" si="2"/>
        <v>31240</v>
      </c>
    </row>
    <row r="61" spans="1:4" ht="12.75">
      <c r="A61" s="12" t="s">
        <v>27</v>
      </c>
      <c r="B61" s="41">
        <v>18763</v>
      </c>
      <c r="C61" s="41">
        <v>15400</v>
      </c>
      <c r="D61" s="31">
        <f t="shared" si="2"/>
        <v>34163</v>
      </c>
    </row>
    <row r="62" spans="1:4" ht="12.75">
      <c r="A62" s="12" t="s">
        <v>29</v>
      </c>
      <c r="B62" s="41">
        <v>7455</v>
      </c>
      <c r="C62" s="42">
        <v>31</v>
      </c>
      <c r="D62" s="31">
        <f t="shared" si="2"/>
        <v>7486</v>
      </c>
    </row>
    <row r="63" spans="1:4" ht="12.75">
      <c r="A63" s="12" t="s">
        <v>30</v>
      </c>
      <c r="B63" s="41">
        <v>13390</v>
      </c>
      <c r="C63" s="42">
        <v>404</v>
      </c>
      <c r="D63" s="31">
        <f t="shared" si="2"/>
        <v>13794</v>
      </c>
    </row>
    <row r="64" spans="1:4" ht="12.75">
      <c r="A64" s="12" t="s">
        <v>31</v>
      </c>
      <c r="B64" s="41">
        <v>9039</v>
      </c>
      <c r="C64" s="41">
        <v>5145</v>
      </c>
      <c r="D64" s="31">
        <f t="shared" si="2"/>
        <v>14184</v>
      </c>
    </row>
    <row r="65" spans="1:4" ht="12.75">
      <c r="A65" s="12" t="s">
        <v>60</v>
      </c>
      <c r="B65" s="41">
        <v>9519</v>
      </c>
      <c r="C65" s="41">
        <v>3045</v>
      </c>
      <c r="D65" s="31">
        <f t="shared" si="2"/>
        <v>12564</v>
      </c>
    </row>
    <row r="66" spans="1:4" ht="12.75">
      <c r="A66" s="12" t="s">
        <v>32</v>
      </c>
      <c r="B66" s="41">
        <v>19168</v>
      </c>
      <c r="C66" s="42">
        <v>315</v>
      </c>
      <c r="D66" s="31">
        <f t="shared" si="2"/>
        <v>19483</v>
      </c>
    </row>
    <row r="67" spans="1:4" ht="12.75">
      <c r="A67" s="12" t="s">
        <v>41</v>
      </c>
      <c r="B67" s="41">
        <v>10005</v>
      </c>
      <c r="C67" s="41">
        <v>8102</v>
      </c>
      <c r="D67" s="31">
        <f t="shared" si="2"/>
        <v>18107</v>
      </c>
    </row>
    <row r="68" spans="1:4" ht="12.75">
      <c r="A68" s="12" t="s">
        <v>59</v>
      </c>
      <c r="B68" s="41">
        <v>37349</v>
      </c>
      <c r="C68" s="42">
        <v>634</v>
      </c>
      <c r="D68" s="31">
        <f t="shared" si="2"/>
        <v>37983</v>
      </c>
    </row>
    <row r="69" spans="1:4" ht="12.75">
      <c r="A69" s="12" t="s">
        <v>55</v>
      </c>
      <c r="B69" s="41">
        <v>11494</v>
      </c>
      <c r="C69" s="42">
        <v>438</v>
      </c>
      <c r="D69" s="31">
        <f t="shared" si="2"/>
        <v>11932</v>
      </c>
    </row>
    <row r="70" spans="1:4" ht="12.75">
      <c r="A70" s="12" t="s">
        <v>61</v>
      </c>
      <c r="B70" s="41">
        <v>12034</v>
      </c>
      <c r="C70" s="42">
        <v>324</v>
      </c>
      <c r="D70" s="31">
        <f t="shared" si="2"/>
        <v>12358</v>
      </c>
    </row>
    <row r="71" spans="1:4" ht="12.75">
      <c r="A71" s="12" t="s">
        <v>33</v>
      </c>
      <c r="B71" s="41">
        <v>12395</v>
      </c>
      <c r="C71" s="42">
        <v>302</v>
      </c>
      <c r="D71" s="31">
        <f t="shared" si="2"/>
        <v>12697</v>
      </c>
    </row>
    <row r="72" spans="1:4" ht="12.75">
      <c r="A72" s="12" t="s">
        <v>34</v>
      </c>
      <c r="B72" s="41">
        <v>3441</v>
      </c>
      <c r="C72" s="41">
        <v>13382</v>
      </c>
      <c r="D72" s="31">
        <f t="shared" si="2"/>
        <v>16823</v>
      </c>
    </row>
    <row r="73" spans="1:4" ht="12.75">
      <c r="A73" s="12" t="s">
        <v>35</v>
      </c>
      <c r="B73" s="41">
        <v>4109</v>
      </c>
      <c r="C73" s="41">
        <v>2136</v>
      </c>
      <c r="D73" s="31">
        <f t="shared" si="2"/>
        <v>6245</v>
      </c>
    </row>
    <row r="74" spans="1:4" ht="12.75">
      <c r="A74" s="12" t="s">
        <v>36</v>
      </c>
      <c r="B74" s="41">
        <v>9468</v>
      </c>
      <c r="C74" s="42">
        <v>195</v>
      </c>
      <c r="D74" s="31">
        <f t="shared" si="2"/>
        <v>9663</v>
      </c>
    </row>
    <row r="75" spans="1:4" ht="12.75">
      <c r="A75" s="12" t="s">
        <v>37</v>
      </c>
      <c r="B75" s="41">
        <v>6762</v>
      </c>
      <c r="C75" s="41">
        <v>10865</v>
      </c>
      <c r="D75" s="31">
        <f t="shared" si="2"/>
        <v>17627</v>
      </c>
    </row>
    <row r="76" spans="1:4" ht="12.75">
      <c r="A76" s="12" t="s">
        <v>38</v>
      </c>
      <c r="B76" s="41">
        <v>37399</v>
      </c>
      <c r="C76" s="42">
        <v>257</v>
      </c>
      <c r="D76" s="31">
        <f t="shared" si="2"/>
        <v>37656</v>
      </c>
    </row>
    <row r="77" spans="1:4" ht="12.75">
      <c r="A77" s="12" t="s">
        <v>39</v>
      </c>
      <c r="B77" s="41">
        <v>26798</v>
      </c>
      <c r="C77" s="41">
        <v>84286</v>
      </c>
      <c r="D77" s="31">
        <f t="shared" si="2"/>
        <v>111084</v>
      </c>
    </row>
    <row r="78" spans="1:4" ht="13.5" thickBot="1">
      <c r="A78" s="12" t="s">
        <v>62</v>
      </c>
      <c r="B78" s="41">
        <v>2905</v>
      </c>
      <c r="C78" s="41">
        <v>1464</v>
      </c>
      <c r="D78" s="31">
        <f t="shared" si="2"/>
        <v>4369</v>
      </c>
    </row>
    <row r="79" spans="1:4" ht="13.5" thickBot="1">
      <c r="A79" s="13" t="s">
        <v>2</v>
      </c>
      <c r="B79" s="32">
        <f>SUM(B58:B78)</f>
        <v>292030</v>
      </c>
      <c r="C79" s="32">
        <f>SUM(C58:C78)</f>
        <v>187416</v>
      </c>
      <c r="D79" s="33">
        <f t="shared" si="2"/>
        <v>479446</v>
      </c>
    </row>
    <row r="80" spans="2:3" ht="12.75">
      <c r="B80" s="27"/>
      <c r="C80" s="19"/>
    </row>
    <row r="81" spans="2:3" ht="12.75">
      <c r="B81" s="28"/>
      <c r="C81" s="28"/>
    </row>
    <row r="82" ht="12.75">
      <c r="C82" s="24"/>
    </row>
    <row r="84" ht="18.75" customHeight="1" hidden="1"/>
  </sheetData>
  <sheetProtection/>
  <mergeCells count="14">
    <mergeCell ref="C54:C56"/>
    <mergeCell ref="B54:B56"/>
    <mergeCell ref="A53:A56"/>
    <mergeCell ref="B53:C53"/>
    <mergeCell ref="D53:D56"/>
    <mergeCell ref="C5:C6"/>
    <mergeCell ref="B5:B6"/>
    <mergeCell ref="A51:D51"/>
    <mergeCell ref="A49:D49"/>
    <mergeCell ref="A50:D50"/>
    <mergeCell ref="A4:A6"/>
    <mergeCell ref="D4:D6"/>
    <mergeCell ref="B4:C4"/>
    <mergeCell ref="A1:D3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user</cp:lastModifiedBy>
  <cp:lastPrinted>2019-05-13T07:35:42Z</cp:lastPrinted>
  <dcterms:created xsi:type="dcterms:W3CDTF">2000-02-22T04:45:26Z</dcterms:created>
  <dcterms:modified xsi:type="dcterms:W3CDTF">2020-05-14T02:30:07Z</dcterms:modified>
  <cp:category/>
  <cp:version/>
  <cp:contentType/>
  <cp:contentStatus/>
</cp:coreProperties>
</file>