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'Прикрепление'!$A$1:$D$87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<sst xmlns="http://schemas.openxmlformats.org/spreadsheetml/2006/main" count="74" uniqueCount="68">
  <si>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</si>
  <si>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</si>
  <si>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</si>
  <si>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</si>
  <si>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</si>
  <si>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</si>
  <si>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</si>
  <si>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</si>
  <si>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</si>
  <si>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</si>
  <si>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</si>
  <si>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</si>
  <si>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</si>
  <si>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</si>
  <si>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</si>
  <si>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>Приложение №1</t>
  </si>
  <si>
    <t>Приложение №2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</si>
  <si>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</si>
  <si>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</si>
  <si>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</si>
  <si>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</si>
  <si>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</si>
  <si>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</si>
  <si>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</si>
  <si>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</si>
  <si>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</si>
  <si>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</si>
  <si>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</si>
  <si>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</si>
  <si>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</si>
  <si>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</si>
  <si>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</si>
  <si>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</si>
  <si>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</si>
  <si>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</si>
  <si>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</si>
  <si>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</si>
  <si>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</si>
  <si>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</si>
  <si>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</si>
  <si>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</si>
  <si>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</si>
  <si>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</si>
  <si>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</si>
  <si>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</si>
  <si>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</si>
  <si>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ОГАУЗ "Кожевниковская РБ"</t>
  </si>
  <si>
    <t>ЗАО "ЦСМ" (дети)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</si>
  <si>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</si>
  <si>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</si>
  <si>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</si>
  <si>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</si>
  <si>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</si>
  <si>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</si>
  <si>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</si>
  <si>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</si>
  <si>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</si>
  <si>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</si>
  <si>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</si>
  <si>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</si>
  <si>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</si>
  <si>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</si>
  <si>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</si>
  <si>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</si>
  <si>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</si>
  <si>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</si>
  <si>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 Численность застрахованных лиц, прикрепленных к медицинским организациям, расположенным на территории г.Томска, оказывающим первичную медико-санитарную помощь,  в разрезе страховых медицинских организаций по состоянию на 01.01.2020</t>
  </si>
  <si>
    <t xml:space="preserve">Численность застрахованных лиц, прикрепленных к медицинским организациям, расположенным на территории Томской области, оказывающим первичную медико-санитарную помощь, в разрезе страховых медицинских организаций по состоянию на 01.01.2020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</si>
</sst>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right" indent="1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3" fontId="1" fillId="0" borderId="15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3" fontId="4" fillId="33" borderId="15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4" fillId="33" borderId="17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4" fillId="33" borderId="16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5" fillId="33" borderId="12" xfId="0" applyNumberFormat="1" applyFont="1" applyFill="1" applyBorder="1" applyAlignment="1">
      <alignment horizontal="right" indent="1"/>
    </xf>
    <xf numFmtId="3" fontId="3" fillId="33" borderId="16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7" fillId="33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88"/>
  <sheetViews>
    <sheetView tabSelected="1" zoomScalePageLayoutView="0" workbookViewId="0" topLeftCell="A25">
      <selection activeCell="G64" sqref="G64"/>
    </sheetView>
  </sheetViews>
  <sheetFormatPr defaultColWidth="9.00390625" defaultRowHeight="12.75"/>
  <cols>
    <col min="1" max="1" width="48.625" style="1" customWidth="1"/>
    <col min="2" max="2" width="21.125" style="25" customWidth="1"/>
    <col min="3" max="3" width="20.625" style="2" customWidth="1"/>
    <col min="4" max="4" width="20.875" style="1" customWidth="1"/>
    <col min="5" max="9" width="9.125" style="1" customWidth="1"/>
    <col min="10" max="10" width="8.75390625" style="1" customWidth="1"/>
    <col min="11" max="16384" width="9.125" style="1" customWidth="1"/>
  </cols>
  <sheetData>
    <row r="1" spans="1:4" ht="12.75">
      <c r="A1" s="19" t="s">
        <v>3</v>
      </c>
      <c r="B1" s="58" t="s">
        <v>15</v>
      </c>
      <c r="C1" s="58"/>
      <c r="D1" s="58"/>
    </row>
    <row r="2" spans="1:4" ht="12.75">
      <c r="A2" s="19"/>
      <c r="B2" s="41" t="s">
        <v>45</v>
      </c>
      <c r="C2" s="41"/>
      <c r="D2" s="41"/>
    </row>
    <row r="3" spans="1:4" ht="15.75" customHeight="1">
      <c r="A3" s="3"/>
      <c r="B3" s="24"/>
      <c r="C3" s="4"/>
      <c r="D3" s="3"/>
    </row>
    <row r="4" spans="1:4" ht="12.75">
      <c r="A4" s="62" t="s">
        <v>66</v>
      </c>
      <c r="B4" s="62"/>
      <c r="C4" s="62"/>
      <c r="D4" s="62"/>
    </row>
    <row r="5" spans="1:4" ht="12.75">
      <c r="A5" s="62"/>
      <c r="B5" s="62"/>
      <c r="C5" s="62"/>
      <c r="D5" s="62"/>
    </row>
    <row r="6" spans="1:4" ht="13.5" thickBot="1">
      <c r="A6" s="63"/>
      <c r="B6" s="63"/>
      <c r="C6" s="63"/>
      <c r="D6" s="63"/>
    </row>
    <row r="7" spans="1:4" ht="13.5" customHeight="1" thickBot="1">
      <c r="A7" s="55" t="s">
        <v>10</v>
      </c>
      <c r="B7" s="42" t="s">
        <v>13</v>
      </c>
      <c r="C7" s="43"/>
      <c r="D7" s="55" t="s">
        <v>12</v>
      </c>
    </row>
    <row r="8" spans="1:4" ht="12.75" customHeight="1">
      <c r="A8" s="59"/>
      <c r="B8" s="47" t="s">
        <v>14</v>
      </c>
      <c r="C8" s="47" t="s">
        <v>1</v>
      </c>
      <c r="D8" s="56"/>
    </row>
    <row r="9" spans="1:4" ht="13.5" customHeight="1" thickBot="1">
      <c r="A9" s="60"/>
      <c r="B9" s="49"/>
      <c r="C9" s="61"/>
      <c r="D9" s="57"/>
    </row>
    <row r="10" spans="1:4" ht="12.75">
      <c r="A10" s="5" t="s">
        <v>9</v>
      </c>
      <c r="B10" s="20"/>
      <c r="C10" s="20"/>
      <c r="D10" s="8"/>
    </row>
    <row r="11" spans="1:4" ht="12.75">
      <c r="A11" s="16" t="s">
        <v>21</v>
      </c>
      <c r="B11" s="28">
        <v>12048</v>
      </c>
      <c r="C11" s="28">
        <v>14299</v>
      </c>
      <c r="D11" s="31">
        <f aca="true" t="shared" si="0" ref="D11:D21">SUM(B11:C11)</f>
        <v>26347</v>
      </c>
    </row>
    <row r="12" spans="1:4" ht="12.75" customHeight="1">
      <c r="A12" s="16" t="s">
        <v>22</v>
      </c>
      <c r="B12" s="28">
        <v>17553</v>
      </c>
      <c r="C12" s="28">
        <v>17116</v>
      </c>
      <c r="D12" s="31">
        <f t="shared" si="0"/>
        <v>34669</v>
      </c>
    </row>
    <row r="13" spans="1:4" ht="12.75">
      <c r="A13" s="16" t="s">
        <v>23</v>
      </c>
      <c r="B13" s="28">
        <v>28502</v>
      </c>
      <c r="C13" s="28">
        <v>28511</v>
      </c>
      <c r="D13" s="31">
        <f t="shared" si="0"/>
        <v>57013</v>
      </c>
    </row>
    <row r="14" spans="1:4" ht="12.75">
      <c r="A14" s="16" t="s">
        <v>51</v>
      </c>
      <c r="B14" s="28">
        <v>16068</v>
      </c>
      <c r="C14" s="28">
        <v>13315</v>
      </c>
      <c r="D14" s="31">
        <f t="shared" si="0"/>
        <v>29383</v>
      </c>
    </row>
    <row r="15" spans="1:4" ht="12.75">
      <c r="A15" s="16" t="s">
        <v>18</v>
      </c>
      <c r="B15" s="28">
        <v>8219</v>
      </c>
      <c r="C15" s="28">
        <v>6670</v>
      </c>
      <c r="D15" s="31">
        <f t="shared" si="0"/>
        <v>14889</v>
      </c>
    </row>
    <row r="16" spans="1:4" ht="12" customHeight="1">
      <c r="A16" s="16" t="s">
        <v>19</v>
      </c>
      <c r="B16" s="28">
        <v>30776</v>
      </c>
      <c r="C16" s="28">
        <v>20260</v>
      </c>
      <c r="D16" s="31">
        <f t="shared" si="0"/>
        <v>51036</v>
      </c>
    </row>
    <row r="17" spans="1:4" ht="12.75">
      <c r="A17" s="16" t="s">
        <v>48</v>
      </c>
      <c r="B17" s="28">
        <v>13312</v>
      </c>
      <c r="C17" s="28">
        <v>16124</v>
      </c>
      <c r="D17" s="31">
        <f t="shared" si="0"/>
        <v>29436</v>
      </c>
    </row>
    <row r="18" spans="1:4" ht="12.75">
      <c r="A18" s="16" t="s">
        <v>49</v>
      </c>
      <c r="B18" s="28">
        <v>25192</v>
      </c>
      <c r="C18" s="28">
        <v>20674</v>
      </c>
      <c r="D18" s="31">
        <f t="shared" si="0"/>
        <v>45866</v>
      </c>
    </row>
    <row r="19" spans="1:4" ht="12.75">
      <c r="A19" s="16" t="s">
        <v>20</v>
      </c>
      <c r="B19" s="28">
        <v>1415</v>
      </c>
      <c r="C19" s="28">
        <v>2465</v>
      </c>
      <c r="D19" s="31">
        <f t="shared" si="0"/>
        <v>3880</v>
      </c>
    </row>
    <row r="20" spans="1:4" ht="12.75">
      <c r="A20" s="16" t="s">
        <v>24</v>
      </c>
      <c r="B20" s="28">
        <v>37649</v>
      </c>
      <c r="C20" s="28">
        <v>23461</v>
      </c>
      <c r="D20" s="31">
        <f t="shared" si="0"/>
        <v>61110</v>
      </c>
    </row>
    <row r="21" spans="1:4" ht="12.75">
      <c r="A21" s="16" t="s">
        <v>25</v>
      </c>
      <c r="B21" s="28">
        <v>11443</v>
      </c>
      <c r="C21" s="28">
        <v>11018</v>
      </c>
      <c r="D21" s="31">
        <f t="shared" si="0"/>
        <v>22461</v>
      </c>
    </row>
    <row r="22" spans="1:4" ht="14.25" customHeight="1">
      <c r="A22" s="16" t="s">
        <v>56</v>
      </c>
      <c r="B22" s="28">
        <v>782</v>
      </c>
      <c r="C22" s="28">
        <v>2</v>
      </c>
      <c r="D22" s="31">
        <f>B22+C22</f>
        <v>784</v>
      </c>
    </row>
    <row r="23" spans="1:4" ht="12.75">
      <c r="A23" s="16" t="s">
        <v>61</v>
      </c>
      <c r="B23" s="28">
        <v>8012</v>
      </c>
      <c r="C23" s="28">
        <v>5687</v>
      </c>
      <c r="D23" s="31">
        <f aca="true" t="shared" si="1" ref="D23:D34">SUM(B23:C23)</f>
        <v>13699</v>
      </c>
    </row>
    <row r="24" spans="1:4" ht="12.75">
      <c r="A24" s="16" t="s">
        <v>60</v>
      </c>
      <c r="B24" s="28">
        <v>3390</v>
      </c>
      <c r="C24" s="28">
        <v>3335</v>
      </c>
      <c r="D24" s="31">
        <f t="shared" si="1"/>
        <v>6725</v>
      </c>
    </row>
    <row r="25" spans="1:4" ht="12.75">
      <c r="A25" s="16" t="s">
        <v>50</v>
      </c>
      <c r="B25" s="28">
        <v>15188</v>
      </c>
      <c r="C25" s="28">
        <v>25963</v>
      </c>
      <c r="D25" s="31">
        <f t="shared" si="1"/>
        <v>41151</v>
      </c>
    </row>
    <row r="26" spans="1:4" ht="12.75">
      <c r="A26" s="17" t="s">
        <v>17</v>
      </c>
      <c r="B26" s="28">
        <v>1983</v>
      </c>
      <c r="C26" s="28">
        <v>2822</v>
      </c>
      <c r="D26" s="31">
        <f t="shared" si="1"/>
        <v>4805</v>
      </c>
    </row>
    <row r="27" spans="1:4" ht="12.75">
      <c r="A27" s="16" t="s">
        <v>11</v>
      </c>
      <c r="B27" s="28">
        <v>9928</v>
      </c>
      <c r="C27" s="28">
        <v>9179</v>
      </c>
      <c r="D27" s="31">
        <f t="shared" si="1"/>
        <v>19107</v>
      </c>
    </row>
    <row r="28" spans="1:4" ht="12.75">
      <c r="A28" s="16" t="s">
        <v>47</v>
      </c>
      <c r="B28" s="28">
        <v>666</v>
      </c>
      <c r="C28" s="28">
        <v>1186</v>
      </c>
      <c r="D28" s="31">
        <f t="shared" si="1"/>
        <v>1852</v>
      </c>
    </row>
    <row r="29" spans="1:4" ht="12.75">
      <c r="A29" s="16" t="s">
        <v>54</v>
      </c>
      <c r="B29" s="28">
        <v>9590</v>
      </c>
      <c r="C29" s="28">
        <v>12462</v>
      </c>
      <c r="D29" s="31">
        <f t="shared" si="1"/>
        <v>22052</v>
      </c>
    </row>
    <row r="30" spans="1:4" ht="12.75">
      <c r="A30" s="16" t="s">
        <v>26</v>
      </c>
      <c r="B30" s="28">
        <v>25393</v>
      </c>
      <c r="C30" s="28">
        <v>36814</v>
      </c>
      <c r="D30" s="31">
        <f t="shared" si="1"/>
        <v>62207</v>
      </c>
    </row>
    <row r="31" spans="1:4" s="23" customFormat="1" ht="12.75" customHeight="1">
      <c r="A31" s="22" t="s">
        <v>59</v>
      </c>
      <c r="B31" s="28">
        <v>15</v>
      </c>
      <c r="C31" s="28">
        <v>8</v>
      </c>
      <c r="D31" s="34">
        <f t="shared" si="1"/>
        <v>23</v>
      </c>
    </row>
    <row r="32" spans="1:4" ht="12.75">
      <c r="A32" s="16" t="s">
        <v>27</v>
      </c>
      <c r="B32" s="28">
        <v>935</v>
      </c>
      <c r="C32" s="28">
        <v>645</v>
      </c>
      <c r="D32" s="31">
        <f t="shared" si="1"/>
        <v>1580</v>
      </c>
    </row>
    <row r="33" spans="1:4" s="15" customFormat="1" ht="12.75">
      <c r="A33" s="16" t="s">
        <v>28</v>
      </c>
      <c r="B33" s="28">
        <v>2104</v>
      </c>
      <c r="C33" s="28">
        <v>2182</v>
      </c>
      <c r="D33" s="31">
        <f t="shared" si="1"/>
        <v>4286</v>
      </c>
    </row>
    <row r="34" spans="1:4" s="15" customFormat="1" ht="12.75">
      <c r="A34" s="16" t="s">
        <v>55</v>
      </c>
      <c r="B34" s="28">
        <v>343</v>
      </c>
      <c r="C34" s="28">
        <v>1027</v>
      </c>
      <c r="D34" s="31">
        <f t="shared" si="1"/>
        <v>1370</v>
      </c>
    </row>
    <row r="35" spans="1:4" ht="13.5" thickBot="1">
      <c r="A35" s="18" t="s">
        <v>8</v>
      </c>
      <c r="B35" s="29">
        <f>SUM(B32:B33)</f>
        <v>3039</v>
      </c>
      <c r="C35" s="29">
        <f>SUM(C32:C33)</f>
        <v>2827</v>
      </c>
      <c r="D35" s="35">
        <f>SUM(D32:D33)</f>
        <v>5866</v>
      </c>
    </row>
    <row r="36" spans="1:4" ht="12.75">
      <c r="A36" s="7" t="s">
        <v>4</v>
      </c>
      <c r="B36" s="30">
        <f>SUM(B11:B20)+B22+B23+B25+B26+B27+B32+B33+B34+B31</f>
        <v>230024</v>
      </c>
      <c r="C36" s="30">
        <f>SUM(C11:C20)+C22+C23+C25+C26+C27+C32+C33+C34+C31</f>
        <v>210410</v>
      </c>
      <c r="D36" s="31">
        <f>SUM(B36:C36)</f>
        <v>440434</v>
      </c>
    </row>
    <row r="37" spans="1:4" ht="12.75">
      <c r="A37" s="7" t="s">
        <v>5</v>
      </c>
      <c r="B37" s="30">
        <f>SUM(B21+B24+B29+B30+B28)</f>
        <v>50482</v>
      </c>
      <c r="C37" s="30">
        <f>SUM(C21+C24+C29+C30+C28)</f>
        <v>64815</v>
      </c>
      <c r="D37" s="31">
        <f>B37+C37</f>
        <v>115297</v>
      </c>
    </row>
    <row r="38" spans="1:4" ht="13.5" thickBot="1">
      <c r="A38" s="9" t="s">
        <v>0</v>
      </c>
      <c r="B38" s="35">
        <f>SUM(B36:B37)</f>
        <v>280506</v>
      </c>
      <c r="C38" s="35">
        <f>SUM(C36:C37)</f>
        <v>275225</v>
      </c>
      <c r="D38" s="36">
        <f>SUM(D36:D37)</f>
        <v>555731</v>
      </c>
    </row>
    <row r="39" spans="1:4" ht="12.75">
      <c r="A39" s="5" t="s">
        <v>6</v>
      </c>
      <c r="B39" s="37"/>
      <c r="C39" s="37"/>
      <c r="D39" s="38"/>
    </row>
    <row r="40" spans="1:4" ht="12.75">
      <c r="A40" s="6" t="s">
        <v>52</v>
      </c>
      <c r="B40" s="28">
        <v>29485</v>
      </c>
      <c r="C40" s="28">
        <v>33022</v>
      </c>
      <c r="D40" s="31">
        <f>SUM(B40:C40)</f>
        <v>62507</v>
      </c>
    </row>
    <row r="41" spans="1:4" ht="12.75">
      <c r="A41" s="6" t="s">
        <v>53</v>
      </c>
      <c r="B41" s="28">
        <v>64535</v>
      </c>
      <c r="C41" s="28">
        <v>61676</v>
      </c>
      <c r="D41" s="31">
        <f>SUM(B41:C41)</f>
        <v>126211</v>
      </c>
    </row>
    <row r="42" spans="1:4" ht="12.75">
      <c r="A42" s="6" t="s">
        <v>29</v>
      </c>
      <c r="B42" s="28">
        <v>51359</v>
      </c>
      <c r="C42" s="28">
        <v>43484</v>
      </c>
      <c r="D42" s="31">
        <f>SUM(B42:C42)</f>
        <v>94843</v>
      </c>
    </row>
    <row r="43" spans="1:4" ht="13.5" thickBot="1">
      <c r="A43" s="9" t="s">
        <v>7</v>
      </c>
      <c r="B43" s="35">
        <f>SUM(B40:B42)</f>
        <v>145379</v>
      </c>
      <c r="C43" s="35">
        <f>SUM(C40:C42)</f>
        <v>138182</v>
      </c>
      <c r="D43" s="39">
        <f>SUM(D40:D42)</f>
        <v>283561</v>
      </c>
    </row>
    <row r="44" spans="1:4" ht="12.75">
      <c r="A44" s="10"/>
      <c r="B44" s="26"/>
      <c r="C44" s="14"/>
      <c r="D44" s="14"/>
    </row>
    <row r="45" spans="1:4" ht="12.75">
      <c r="A45" s="10"/>
      <c r="B45" s="26"/>
      <c r="C45" s="26"/>
      <c r="D45" s="14"/>
    </row>
    <row r="46" spans="1:4" ht="12.75">
      <c r="A46" s="10"/>
      <c r="B46" s="26"/>
      <c r="C46" s="14"/>
      <c r="D46" s="14"/>
    </row>
    <row r="47" spans="1:4" ht="12.75">
      <c r="A47" s="10"/>
      <c r="B47" s="26"/>
      <c r="C47" s="14"/>
      <c r="D47" s="14"/>
    </row>
    <row r="48" spans="1:4" ht="12.75">
      <c r="A48" s="10"/>
      <c r="B48" s="26"/>
      <c r="C48" s="14"/>
      <c r="D48" s="14"/>
    </row>
    <row r="49" spans="1:4" ht="12.75">
      <c r="A49" s="10"/>
      <c r="B49" s="26"/>
      <c r="C49" s="14"/>
      <c r="D49" s="14"/>
    </row>
    <row r="50" spans="1:4" ht="12.75">
      <c r="A50" s="10"/>
      <c r="B50" s="26"/>
      <c r="C50" s="14"/>
      <c r="D50" s="14"/>
    </row>
    <row r="51" spans="1:4" ht="12.75">
      <c r="A51" s="10"/>
      <c r="B51" s="26"/>
      <c r="C51" s="14"/>
      <c r="D51" s="14"/>
    </row>
    <row r="52" spans="1:4" ht="12.75">
      <c r="A52" s="10"/>
      <c r="B52" s="26"/>
      <c r="C52" s="14"/>
      <c r="D52" s="14"/>
    </row>
    <row r="53" spans="1:4" ht="12.75">
      <c r="A53" s="19"/>
      <c r="B53" s="58" t="s">
        <v>16</v>
      </c>
      <c r="C53" s="58"/>
      <c r="D53" s="58"/>
    </row>
    <row r="54" spans="1:4" ht="12.75">
      <c r="A54" s="19"/>
      <c r="B54" s="41" t="s">
        <v>44</v>
      </c>
      <c r="C54" s="41"/>
      <c r="D54" s="41"/>
    </row>
    <row r="55" spans="1:4" ht="12.75">
      <c r="A55" s="3"/>
      <c r="B55" s="24"/>
      <c r="C55" s="4"/>
      <c r="D55" s="3"/>
    </row>
    <row r="56" spans="1:4" ht="12.75">
      <c r="A56" s="64" t="s">
        <v>67</v>
      </c>
      <c r="B56" s="64"/>
      <c r="C56" s="64"/>
      <c r="D56" s="64"/>
    </row>
    <row r="57" spans="1:4" ht="12.75">
      <c r="A57" s="64"/>
      <c r="B57" s="64"/>
      <c r="C57" s="64"/>
      <c r="D57" s="64"/>
    </row>
    <row r="58" spans="1:4" ht="12.75">
      <c r="A58" s="64"/>
      <c r="B58" s="64"/>
      <c r="C58" s="64"/>
      <c r="D58" s="64"/>
    </row>
    <row r="59" spans="1:4" ht="6" customHeight="1" thickBot="1">
      <c r="A59" s="63"/>
      <c r="B59" s="63"/>
      <c r="C59" s="63"/>
      <c r="D59" s="63"/>
    </row>
    <row r="60" spans="1:4" ht="13.5" customHeight="1" thickBot="1">
      <c r="A60" s="50" t="s">
        <v>10</v>
      </c>
      <c r="B60" s="53" t="s">
        <v>13</v>
      </c>
      <c r="C60" s="54"/>
      <c r="D60" s="55" t="s">
        <v>12</v>
      </c>
    </row>
    <row r="61" spans="1:4" ht="12.75" customHeight="1">
      <c r="A61" s="51"/>
      <c r="B61" s="47" t="s">
        <v>14</v>
      </c>
      <c r="C61" s="44" t="s">
        <v>1</v>
      </c>
      <c r="D61" s="56"/>
    </row>
    <row r="62" spans="1:4" ht="12.75">
      <c r="A62" s="51"/>
      <c r="B62" s="48"/>
      <c r="C62" s="45"/>
      <c r="D62" s="56"/>
    </row>
    <row r="63" spans="1:4" ht="13.5" thickBot="1">
      <c r="A63" s="52"/>
      <c r="B63" s="49"/>
      <c r="C63" s="46"/>
      <c r="D63" s="57"/>
    </row>
    <row r="64" spans="1:4" ht="12.75">
      <c r="A64" s="40" t="s">
        <v>9</v>
      </c>
      <c r="B64" s="21"/>
      <c r="C64" s="21"/>
      <c r="D64" s="11"/>
    </row>
    <row r="65" spans="1:4" ht="12.75">
      <c r="A65" s="12" t="s">
        <v>43</v>
      </c>
      <c r="B65" s="28">
        <v>13351</v>
      </c>
      <c r="C65" s="28">
        <v>14212</v>
      </c>
      <c r="D65" s="31">
        <f aca="true" t="shared" si="2" ref="D65:D86">SUM(B65:C65)</f>
        <v>27563</v>
      </c>
    </row>
    <row r="66" spans="1:4" ht="14.25" customHeight="1">
      <c r="A66" s="12" t="s">
        <v>31</v>
      </c>
      <c r="B66" s="28">
        <v>11824</v>
      </c>
      <c r="C66" s="28">
        <v>10424</v>
      </c>
      <c r="D66" s="31">
        <f t="shared" si="2"/>
        <v>22248</v>
      </c>
    </row>
    <row r="67" spans="1:4" ht="12.75" customHeight="1">
      <c r="A67" s="12" t="s">
        <v>57</v>
      </c>
      <c r="B67" s="28">
        <v>15203</v>
      </c>
      <c r="C67" s="28">
        <v>16103</v>
      </c>
      <c r="D67" s="31">
        <f t="shared" si="2"/>
        <v>31306</v>
      </c>
    </row>
    <row r="68" spans="1:4" ht="12" customHeight="1">
      <c r="A68" s="12" t="s">
        <v>30</v>
      </c>
      <c r="B68" s="28">
        <v>18832</v>
      </c>
      <c r="C68" s="28">
        <v>15536</v>
      </c>
      <c r="D68" s="31">
        <f t="shared" si="2"/>
        <v>34368</v>
      </c>
    </row>
    <row r="69" spans="1:4" ht="12.75">
      <c r="A69" s="12" t="s">
        <v>32</v>
      </c>
      <c r="B69" s="28">
        <v>7484</v>
      </c>
      <c r="C69" s="28">
        <v>30</v>
      </c>
      <c r="D69" s="31">
        <f t="shared" si="2"/>
        <v>7514</v>
      </c>
    </row>
    <row r="70" spans="1:4" ht="14.25" customHeight="1">
      <c r="A70" s="12" t="s">
        <v>33</v>
      </c>
      <c r="B70" s="28">
        <v>13498</v>
      </c>
      <c r="C70" s="28">
        <v>415</v>
      </c>
      <c r="D70" s="31">
        <f t="shared" si="2"/>
        <v>13913</v>
      </c>
    </row>
    <row r="71" spans="1:4" ht="13.5" customHeight="1">
      <c r="A71" s="12" t="s">
        <v>34</v>
      </c>
      <c r="B71" s="28">
        <v>8998</v>
      </c>
      <c r="C71" s="28">
        <v>5296</v>
      </c>
      <c r="D71" s="31">
        <f t="shared" si="2"/>
        <v>14294</v>
      </c>
    </row>
    <row r="72" spans="1:4" ht="14.25" customHeight="1">
      <c r="A72" s="12" t="s">
        <v>63</v>
      </c>
      <c r="B72" s="28">
        <v>9618</v>
      </c>
      <c r="C72" s="28">
        <v>2935</v>
      </c>
      <c r="D72" s="31">
        <f t="shared" si="2"/>
        <v>12553</v>
      </c>
    </row>
    <row r="73" spans="1:4" ht="12.75">
      <c r="A73" s="12" t="s">
        <v>35</v>
      </c>
      <c r="B73" s="28">
        <v>19320</v>
      </c>
      <c r="C73" s="28">
        <v>336</v>
      </c>
      <c r="D73" s="31">
        <f t="shared" si="2"/>
        <v>19656</v>
      </c>
    </row>
    <row r="74" spans="1:4" ht="12.75">
      <c r="A74" s="12" t="s">
        <v>46</v>
      </c>
      <c r="B74" s="28">
        <v>10095</v>
      </c>
      <c r="C74" s="28">
        <v>8130</v>
      </c>
      <c r="D74" s="31">
        <f t="shared" si="2"/>
        <v>18225</v>
      </c>
    </row>
    <row r="75" spans="1:4" ht="12.75">
      <c r="A75" s="12" t="s">
        <v>62</v>
      </c>
      <c r="B75" s="28">
        <v>37498</v>
      </c>
      <c r="C75" s="28">
        <v>624</v>
      </c>
      <c r="D75" s="31">
        <f t="shared" si="2"/>
        <v>38122</v>
      </c>
    </row>
    <row r="76" spans="1:4" ht="12.75">
      <c r="A76" s="12" t="s">
        <v>58</v>
      </c>
      <c r="B76" s="28">
        <v>11572</v>
      </c>
      <c r="C76" s="28">
        <v>440</v>
      </c>
      <c r="D76" s="31">
        <f t="shared" si="2"/>
        <v>12012</v>
      </c>
    </row>
    <row r="77" spans="1:4" ht="12.75">
      <c r="A77" s="12" t="s">
        <v>64</v>
      </c>
      <c r="B77" s="28">
        <v>12101</v>
      </c>
      <c r="C77" s="28">
        <v>322</v>
      </c>
      <c r="D77" s="31">
        <f t="shared" si="2"/>
        <v>12423</v>
      </c>
    </row>
    <row r="78" spans="1:4" ht="12.75">
      <c r="A78" s="12" t="s">
        <v>36</v>
      </c>
      <c r="B78" s="28">
        <v>12487</v>
      </c>
      <c r="C78" s="28">
        <v>300</v>
      </c>
      <c r="D78" s="31">
        <f t="shared" si="2"/>
        <v>12787</v>
      </c>
    </row>
    <row r="79" spans="1:4" ht="12.75">
      <c r="A79" s="12" t="s">
        <v>37</v>
      </c>
      <c r="B79" s="28">
        <v>3431</v>
      </c>
      <c r="C79" s="28">
        <v>13449</v>
      </c>
      <c r="D79" s="31">
        <f t="shared" si="2"/>
        <v>16880</v>
      </c>
    </row>
    <row r="80" spans="1:4" ht="12.75">
      <c r="A80" s="12" t="s">
        <v>38</v>
      </c>
      <c r="B80" s="28">
        <v>4130</v>
      </c>
      <c r="C80" s="28">
        <v>2157</v>
      </c>
      <c r="D80" s="31">
        <f t="shared" si="2"/>
        <v>6287</v>
      </c>
    </row>
    <row r="81" spans="1:4" ht="12.75">
      <c r="A81" s="12" t="s">
        <v>39</v>
      </c>
      <c r="B81" s="28">
        <v>9590</v>
      </c>
      <c r="C81" s="28">
        <v>197</v>
      </c>
      <c r="D81" s="31">
        <f t="shared" si="2"/>
        <v>9787</v>
      </c>
    </row>
    <row r="82" spans="1:4" ht="12.75">
      <c r="A82" s="12" t="s">
        <v>40</v>
      </c>
      <c r="B82" s="28">
        <v>6795</v>
      </c>
      <c r="C82" s="28">
        <v>10930</v>
      </c>
      <c r="D82" s="31">
        <f t="shared" si="2"/>
        <v>17725</v>
      </c>
    </row>
    <row r="83" spans="1:4" ht="12.75">
      <c r="A83" s="12" t="s">
        <v>41</v>
      </c>
      <c r="B83" s="28">
        <v>37645</v>
      </c>
      <c r="C83" s="28">
        <v>266</v>
      </c>
      <c r="D83" s="31">
        <f t="shared" si="2"/>
        <v>37911</v>
      </c>
    </row>
    <row r="84" spans="1:4" ht="14.25" customHeight="1">
      <c r="A84" s="12" t="s">
        <v>42</v>
      </c>
      <c r="B84" s="28">
        <v>26894</v>
      </c>
      <c r="C84" s="28">
        <v>84669</v>
      </c>
      <c r="D84" s="31">
        <f t="shared" si="2"/>
        <v>111563</v>
      </c>
    </row>
    <row r="85" spans="1:4" ht="13.5" thickBot="1">
      <c r="A85" s="12" t="s">
        <v>65</v>
      </c>
      <c r="B85" s="28">
        <v>2916</v>
      </c>
      <c r="C85" s="28">
        <v>1465</v>
      </c>
      <c r="D85" s="31">
        <f t="shared" si="2"/>
        <v>4381</v>
      </c>
    </row>
    <row r="86" spans="1:4" ht="13.5" thickBot="1">
      <c r="A86" s="13" t="s">
        <v>2</v>
      </c>
      <c r="B86" s="32">
        <f>SUM(B65:B85)</f>
        <v>293282</v>
      </c>
      <c r="C86" s="32">
        <f>SUM(C65:C85)</f>
        <v>188236</v>
      </c>
      <c r="D86" s="33">
        <f t="shared" si="2"/>
        <v>481518</v>
      </c>
    </row>
    <row r="87" spans="2:3" ht="12.75">
      <c r="B87" s="27"/>
      <c r="C87" s="27"/>
    </row>
    <row r="88" ht="12.75">
      <c r="C88" s="25"/>
    </row>
    <row r="90" ht="18.75" customHeight="1"/>
  </sheetData>
  <sheetProtection/>
  <mergeCells count="16">
    <mergeCell ref="A4:D6"/>
    <mergeCell ref="A56:D59"/>
    <mergeCell ref="B1:D1"/>
    <mergeCell ref="B2:D2"/>
    <mergeCell ref="B53:D53"/>
    <mergeCell ref="A7:A9"/>
    <mergeCell ref="D7:D9"/>
    <mergeCell ref="B54:D54"/>
    <mergeCell ref="B7:C7"/>
    <mergeCell ref="C61:C63"/>
    <mergeCell ref="B61:B63"/>
    <mergeCell ref="A60:A63"/>
    <mergeCell ref="B60:C60"/>
    <mergeCell ref="D60:D63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user</cp:lastModifiedBy>
  <cp:lastPrinted>2019-05-13T07:35:42Z</cp:lastPrinted>
  <dcterms:created xsi:type="dcterms:W3CDTF">2000-02-22T04:45:26Z</dcterms:created>
  <dcterms:modified xsi:type="dcterms:W3CDTF">2020-01-22T05:17:00Z</dcterms:modified>
  <cp:category/>
  <cp:version/>
  <cp:contentType/>
  <cp:contentStatus/>
</cp:coreProperties>
</file>