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40" yWindow="65524" windowWidth="10990" windowHeight="1049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<sst xmlns="http://schemas.openxmlformats.org/spreadsheetml/2006/main" count="105" uniqueCount="72">
  <si>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</si>
  <si>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</si>
  <si>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</si>
  <si>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</si>
  <si>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</si>
  <si>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</si>
  <si>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</si>
  <si>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</si>
  <si>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</si>
  <si>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</si>
  <si>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</si>
  <si>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</si>
  <si>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</si>
  <si>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</si>
  <si>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</si>
  <si>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</si>
  <si>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</si>
  <si>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</si>
  <si>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</si>
  <si>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</si>
  <si>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</si>
  <si>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</si>
  <si>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</si>
  <si>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</si>
  <si>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</si>
  <si>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</si>
  <si>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</si>
  <si>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</si>
  <si>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</si>
  <si>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</si>
  <si>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</si>
  <si>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</si>
  <si>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</si>
  <si>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</si>
  <si>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</si>
  <si>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</si>
  <si>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</si>
  <si>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</si>
  <si>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</si>
  <si>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</si>
  <si>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</si>
  <si>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</si>
  <si>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</si>
  <si>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</si>
  <si>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</si>
  <si>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</si>
  <si>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</si>
  <si>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</si>
  <si>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</si>
  <si>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</si>
  <si>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</si>
  <si>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</si>
  <si>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</si>
  <si>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</si>
  <si>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</si>
  <si>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</si>
  <si>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</si>
  <si>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</si>
  <si>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</si>
  <si>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</si>
  <si>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</si>
  <si>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</si>
  <si>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</si>
  <si>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 xml:space="preserve"> в разрезе страховых медицинских организаций по состоянию на 01.01.2019</t>
  </si>
  <si>
    <t xml:space="preserve">  в разрезе страховых медицинских организаций по состоянию на 01.01.2019  </t>
  </si>
  <si>
    <t>ОГБУЗ "Зырянская районная больница"</t>
  </si>
  <si>
    <t>ОГБУЗ "Молчановская районная больница"</t>
  </si>
  <si>
    <t>ОГАУЗ "Колпашевская РБ"</t>
  </si>
  <si>
    <t>ОГАУЗ "Моряковская УБ"</t>
  </si>
  <si>
    <t>ОГБУЗ "Поликлиника ТНЦ СО РАН" (взр.)</t>
  </si>
  <si>
    <t>ОГБУЗ "Поликлиника ТНЦ СО РАН" (дети)</t>
  </si>
  <si>
    <t>ОГБУЗ "Поликлиника ТНЦ СО РАН"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</si>
</sst>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3" fontId="4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tabSelected="1" zoomScale="85" zoomScaleNormal="85" zoomScalePageLayoutView="0" workbookViewId="0" topLeftCell="A82">
      <selection activeCell="A64" sqref="A64:D117"/>
    </sheetView>
  </sheetViews>
  <sheetFormatPr defaultColWidth="9.125" defaultRowHeight="12.75"/>
  <cols>
    <col min="1" max="1" width="48.50390625" style="19" customWidth="1"/>
    <col min="2" max="2" width="21.125" style="17" customWidth="1"/>
    <col min="3" max="3" width="20.50390625" style="17" customWidth="1"/>
    <col min="4" max="4" width="20.875" style="19" customWidth="1"/>
    <col min="5" max="5" width="8.875" style="19" customWidth="1"/>
    <col min="6" max="13" width="9.125" style="19" customWidth="1"/>
    <col min="14" max="14" width="8.625" style="19" customWidth="1"/>
    <col min="15" max="16384" width="9.125" style="19" customWidth="1"/>
  </cols>
  <sheetData>
    <row r="1" spans="1:4" ht="12.75">
      <c r="A1" s="18" t="s">
        <v>3</v>
      </c>
      <c r="B1" s="49"/>
      <c r="C1" s="49"/>
      <c r="D1" s="49"/>
    </row>
    <row r="2" spans="1:4" ht="12.75">
      <c r="A2" s="18"/>
      <c r="B2" s="50"/>
      <c r="C2" s="50"/>
      <c r="D2" s="50"/>
    </row>
    <row r="3" spans="1:4" ht="15.75" customHeight="1">
      <c r="A3" s="20"/>
      <c r="B3" s="1"/>
      <c r="C3" s="1"/>
      <c r="D3" s="20"/>
    </row>
    <row r="4" spans="1:4" ht="12.75">
      <c r="A4" s="57" t="s">
        <v>46</v>
      </c>
      <c r="B4" s="57"/>
      <c r="C4" s="57"/>
      <c r="D4" s="57"/>
    </row>
    <row r="5" spans="1:4" ht="12.75">
      <c r="A5" s="57" t="s">
        <v>48</v>
      </c>
      <c r="B5" s="57"/>
      <c r="C5" s="57"/>
      <c r="D5" s="57"/>
    </row>
    <row r="6" spans="1:4" ht="12.75" thickBot="1">
      <c r="A6" s="57" t="s">
        <v>63</v>
      </c>
      <c r="B6" s="57"/>
      <c r="C6" s="57"/>
      <c r="D6" s="57"/>
    </row>
    <row r="7" spans="1:4" ht="13.5" customHeight="1" thickBot="1">
      <c r="A7" s="51" t="s">
        <v>10</v>
      </c>
      <c r="B7" s="59" t="s">
        <v>14</v>
      </c>
      <c r="C7" s="60"/>
      <c r="D7" s="51" t="s">
        <v>12</v>
      </c>
    </row>
    <row r="8" spans="1:4" ht="12.75" customHeight="1">
      <c r="A8" s="52"/>
      <c r="B8" s="41" t="s">
        <v>15</v>
      </c>
      <c r="C8" s="41" t="s">
        <v>1</v>
      </c>
      <c r="D8" s="54"/>
    </row>
    <row r="9" spans="1:4" ht="13.5" customHeight="1" thickBot="1">
      <c r="A9" s="53"/>
      <c r="B9" s="43"/>
      <c r="C9" s="56"/>
      <c r="D9" s="55"/>
    </row>
    <row r="10" spans="1:4" ht="12.75">
      <c r="A10" s="22" t="s">
        <v>9</v>
      </c>
      <c r="B10" s="2"/>
      <c r="C10" s="2"/>
      <c r="D10" s="23"/>
    </row>
    <row r="11" spans="1:4" ht="12.75">
      <c r="A11" s="24" t="s">
        <v>20</v>
      </c>
      <c r="B11" s="3">
        <v>12114</v>
      </c>
      <c r="C11" s="3">
        <v>14423</v>
      </c>
      <c r="D11" s="25">
        <f aca="true" t="shared" si="0" ref="D11:D36">SUM(B11:C11)</f>
        <v>26537</v>
      </c>
    </row>
    <row r="12" spans="1:4" ht="12.75" customHeight="1">
      <c r="A12" s="24" t="s">
        <v>21</v>
      </c>
      <c r="B12" s="3">
        <v>17721</v>
      </c>
      <c r="C12" s="3">
        <v>17030</v>
      </c>
      <c r="D12" s="25">
        <f t="shared" si="0"/>
        <v>34751</v>
      </c>
    </row>
    <row r="13" spans="1:4" ht="12.75">
      <c r="A13" s="24" t="s">
        <v>22</v>
      </c>
      <c r="B13" s="3">
        <v>28871</v>
      </c>
      <c r="C13" s="3">
        <v>28676</v>
      </c>
      <c r="D13" s="25">
        <f t="shared" si="0"/>
        <v>57547</v>
      </c>
    </row>
    <row r="14" spans="1:4" ht="12.75">
      <c r="A14" s="24" t="s">
        <v>53</v>
      </c>
      <c r="B14" s="3">
        <v>16369</v>
      </c>
      <c r="C14" s="3">
        <v>13377</v>
      </c>
      <c r="D14" s="25">
        <f t="shared" si="0"/>
        <v>29746</v>
      </c>
    </row>
    <row r="15" spans="1:4" ht="12.75">
      <c r="A15" s="24" t="s">
        <v>17</v>
      </c>
      <c r="B15" s="3">
        <v>8362</v>
      </c>
      <c r="C15" s="3">
        <v>6751</v>
      </c>
      <c r="D15" s="25">
        <f t="shared" si="0"/>
        <v>15113</v>
      </c>
    </row>
    <row r="16" spans="1:4" ht="12" customHeight="1">
      <c r="A16" s="24" t="s">
        <v>18</v>
      </c>
      <c r="B16" s="3">
        <v>30508</v>
      </c>
      <c r="C16" s="3">
        <v>20742</v>
      </c>
      <c r="D16" s="25">
        <f t="shared" si="0"/>
        <v>51250</v>
      </c>
    </row>
    <row r="17" spans="1:4" ht="12.75">
      <c r="A17" s="24" t="s">
        <v>50</v>
      </c>
      <c r="B17" s="3">
        <v>13567</v>
      </c>
      <c r="C17" s="3">
        <v>16187</v>
      </c>
      <c r="D17" s="25">
        <f t="shared" si="0"/>
        <v>29754</v>
      </c>
    </row>
    <row r="18" spans="1:4" ht="12.75">
      <c r="A18" s="24" t="s">
        <v>51</v>
      </c>
      <c r="B18" s="3">
        <v>24687</v>
      </c>
      <c r="C18" s="3">
        <v>20570</v>
      </c>
      <c r="D18" s="25">
        <f t="shared" si="0"/>
        <v>45257</v>
      </c>
    </row>
    <row r="19" spans="1:4" ht="12.75">
      <c r="A19" s="24" t="s">
        <v>19</v>
      </c>
      <c r="B19" s="3">
        <v>1477</v>
      </c>
      <c r="C19" s="3">
        <v>2642</v>
      </c>
      <c r="D19" s="25">
        <f t="shared" si="0"/>
        <v>4119</v>
      </c>
    </row>
    <row r="20" spans="1:4" ht="12.75">
      <c r="A20" s="24" t="s">
        <v>23</v>
      </c>
      <c r="B20" s="3">
        <v>37453</v>
      </c>
      <c r="C20" s="3">
        <v>23764</v>
      </c>
      <c r="D20" s="25">
        <f t="shared" si="0"/>
        <v>61217</v>
      </c>
    </row>
    <row r="21" spans="1:4" ht="12.75">
      <c r="A21" s="24" t="s">
        <v>24</v>
      </c>
      <c r="B21" s="3">
        <v>11355</v>
      </c>
      <c r="C21" s="3">
        <v>11102</v>
      </c>
      <c r="D21" s="25">
        <f t="shared" si="0"/>
        <v>22457</v>
      </c>
    </row>
    <row r="22" spans="1:4" ht="14.25" customHeight="1">
      <c r="A22" s="24" t="s">
        <v>59</v>
      </c>
      <c r="B22" s="4">
        <v>811</v>
      </c>
      <c r="C22" s="4">
        <v>2</v>
      </c>
      <c r="D22" s="25">
        <f t="shared" si="0"/>
        <v>813</v>
      </c>
    </row>
    <row r="23" spans="1:4" ht="12.75">
      <c r="A23" s="24" t="s">
        <v>69</v>
      </c>
      <c r="B23" s="3">
        <v>7759</v>
      </c>
      <c r="C23" s="3">
        <v>5434</v>
      </c>
      <c r="D23" s="25">
        <f t="shared" si="0"/>
        <v>13193</v>
      </c>
    </row>
    <row r="24" spans="1:4" ht="12.75">
      <c r="A24" s="24" t="s">
        <v>70</v>
      </c>
      <c r="B24" s="3">
        <v>3120</v>
      </c>
      <c r="C24" s="3">
        <v>3297</v>
      </c>
      <c r="D24" s="25">
        <f t="shared" si="0"/>
        <v>6417</v>
      </c>
    </row>
    <row r="25" spans="1:4" ht="12.75">
      <c r="A25" s="24" t="s">
        <v>52</v>
      </c>
      <c r="B25" s="3">
        <v>15094</v>
      </c>
      <c r="C25" s="3">
        <v>24325</v>
      </c>
      <c r="D25" s="25">
        <f t="shared" si="0"/>
        <v>39419</v>
      </c>
    </row>
    <row r="26" spans="1:4" ht="12.75">
      <c r="A26" s="24" t="s">
        <v>58</v>
      </c>
      <c r="B26" s="3">
        <v>173</v>
      </c>
      <c r="C26" s="3">
        <v>86</v>
      </c>
      <c r="D26" s="25">
        <f t="shared" si="0"/>
        <v>259</v>
      </c>
    </row>
    <row r="27" spans="1:4" ht="12.75">
      <c r="A27" s="24" t="s">
        <v>16</v>
      </c>
      <c r="B27" s="3">
        <v>1943</v>
      </c>
      <c r="C27" s="3">
        <v>2695</v>
      </c>
      <c r="D27" s="25">
        <f t="shared" si="0"/>
        <v>4638</v>
      </c>
    </row>
    <row r="28" spans="1:4" ht="12.75">
      <c r="A28" s="24" t="s">
        <v>11</v>
      </c>
      <c r="B28" s="3">
        <v>9787</v>
      </c>
      <c r="C28" s="3">
        <v>8932</v>
      </c>
      <c r="D28" s="25">
        <f t="shared" si="0"/>
        <v>18719</v>
      </c>
    </row>
    <row r="29" spans="1:4" ht="12.75">
      <c r="A29" s="24" t="s">
        <v>45</v>
      </c>
      <c r="B29" s="3">
        <v>676</v>
      </c>
      <c r="C29" s="3">
        <v>1352</v>
      </c>
      <c r="D29" s="25">
        <f t="shared" si="0"/>
        <v>2028</v>
      </c>
    </row>
    <row r="30" spans="1:4" ht="12.75">
      <c r="A30" s="24" t="s">
        <v>56</v>
      </c>
      <c r="B30" s="3">
        <v>9265</v>
      </c>
      <c r="C30" s="3">
        <v>12607</v>
      </c>
      <c r="D30" s="25">
        <f t="shared" si="0"/>
        <v>21872</v>
      </c>
    </row>
    <row r="31" spans="1:4" ht="12.75">
      <c r="A31" s="24" t="s">
        <v>25</v>
      </c>
      <c r="B31" s="3">
        <v>24635</v>
      </c>
      <c r="C31" s="3">
        <v>37485</v>
      </c>
      <c r="D31" s="25">
        <f t="shared" si="0"/>
        <v>62120</v>
      </c>
    </row>
    <row r="32" spans="1:4" s="26" customFormat="1" ht="12.75">
      <c r="A32" s="24" t="s">
        <v>62</v>
      </c>
      <c r="B32" s="4">
        <v>17</v>
      </c>
      <c r="C32" s="4">
        <v>9</v>
      </c>
      <c r="D32" s="25">
        <f>SUM(B32:C32)</f>
        <v>26</v>
      </c>
    </row>
    <row r="33" spans="1:4" ht="12.75">
      <c r="A33" s="24" t="s">
        <v>26</v>
      </c>
      <c r="B33" s="3">
        <v>906</v>
      </c>
      <c r="C33" s="3">
        <v>673</v>
      </c>
      <c r="D33" s="25">
        <f t="shared" si="0"/>
        <v>1579</v>
      </c>
    </row>
    <row r="34" spans="1:4" s="26" customFormat="1" ht="12.75">
      <c r="A34" s="24" t="s">
        <v>27</v>
      </c>
      <c r="B34" s="3">
        <v>2011</v>
      </c>
      <c r="C34" s="3">
        <v>2092</v>
      </c>
      <c r="D34" s="25">
        <f t="shared" si="0"/>
        <v>4103</v>
      </c>
    </row>
    <row r="35" spans="1:4" s="26" customFormat="1" ht="12.75">
      <c r="A35" s="24" t="s">
        <v>43</v>
      </c>
      <c r="B35" s="3">
        <v>0</v>
      </c>
      <c r="C35" s="3">
        <v>0</v>
      </c>
      <c r="D35" s="25">
        <f t="shared" si="0"/>
        <v>0</v>
      </c>
    </row>
    <row r="36" spans="1:4" s="26" customFormat="1" ht="12.75">
      <c r="A36" s="24" t="s">
        <v>57</v>
      </c>
      <c r="B36" s="4">
        <v>330</v>
      </c>
      <c r="C36" s="4">
        <v>1059</v>
      </c>
      <c r="D36" s="25">
        <f t="shared" si="0"/>
        <v>1389</v>
      </c>
    </row>
    <row r="37" spans="1:5" ht="12.75" thickBot="1">
      <c r="A37" s="27" t="s">
        <v>8</v>
      </c>
      <c r="B37" s="5">
        <f>SUM(B33:B34)</f>
        <v>2917</v>
      </c>
      <c r="C37" s="5">
        <f>SUM(C33:C34)</f>
        <v>2765</v>
      </c>
      <c r="D37" s="7">
        <f>SUM(D33:D34)</f>
        <v>5682</v>
      </c>
      <c r="E37" s="26"/>
    </row>
    <row r="38" spans="1:4" ht="12.75">
      <c r="A38" s="28" t="s">
        <v>4</v>
      </c>
      <c r="B38" s="6">
        <f>SUM(B11:B20)+B22+B23+B25+B26+B27+B28+B33+B34+B35+B36+B32</f>
        <v>229960</v>
      </c>
      <c r="C38" s="6">
        <f>SUM(C11:C20)+C22+C23+C25+C26+C27+C28+C33+C34+C35+C36+C32</f>
        <v>209469</v>
      </c>
      <c r="D38" s="25">
        <f>SUM(B38:C38)</f>
        <v>439429</v>
      </c>
    </row>
    <row r="39" spans="1:4" ht="12.75">
      <c r="A39" s="28" t="s">
        <v>5</v>
      </c>
      <c r="B39" s="6">
        <f>SUM(B21+B24+B30+B31+B29)</f>
        <v>49051</v>
      </c>
      <c r="C39" s="6">
        <f>SUM(C21+C24+C30+C31+C29)</f>
        <v>65843</v>
      </c>
      <c r="D39" s="29">
        <f>B39+C39</f>
        <v>114894</v>
      </c>
    </row>
    <row r="40" spans="1:4" ht="12.75" thickBot="1">
      <c r="A40" s="30" t="s">
        <v>0</v>
      </c>
      <c r="B40" s="7">
        <f>SUM(B38:B39)</f>
        <v>279011</v>
      </c>
      <c r="C40" s="7">
        <f>SUM(C38:C39)</f>
        <v>275312</v>
      </c>
      <c r="D40" s="31">
        <f>SUM(D38:D39)</f>
        <v>554323</v>
      </c>
    </row>
    <row r="41" spans="1:4" ht="12.75">
      <c r="A41" s="22" t="s">
        <v>6</v>
      </c>
      <c r="B41" s="2"/>
      <c r="C41" s="2"/>
      <c r="D41" s="32"/>
    </row>
    <row r="42" spans="1:4" ht="12.75">
      <c r="A42" s="33" t="s">
        <v>54</v>
      </c>
      <c r="B42" s="3">
        <v>29353</v>
      </c>
      <c r="C42" s="3">
        <v>32790</v>
      </c>
      <c r="D42" s="25">
        <f aca="true" t="shared" si="1" ref="D42:D50">SUM(B42:C42)</f>
        <v>62143</v>
      </c>
    </row>
    <row r="43" spans="1:4" ht="12.75">
      <c r="A43" s="33" t="s">
        <v>55</v>
      </c>
      <c r="B43" s="3">
        <v>64461</v>
      </c>
      <c r="C43" s="3">
        <v>62335</v>
      </c>
      <c r="D43" s="25">
        <f t="shared" si="1"/>
        <v>126796</v>
      </c>
    </row>
    <row r="44" spans="1:4" ht="12.75">
      <c r="A44" s="33" t="s">
        <v>28</v>
      </c>
      <c r="B44" s="3">
        <v>50685</v>
      </c>
      <c r="C44" s="3">
        <v>43543</v>
      </c>
      <c r="D44" s="25">
        <f t="shared" si="1"/>
        <v>94228</v>
      </c>
    </row>
    <row r="45" spans="1:4" ht="12.75">
      <c r="A45" s="33" t="s">
        <v>71</v>
      </c>
      <c r="B45" s="3">
        <v>2249</v>
      </c>
      <c r="C45" s="3">
        <v>1169</v>
      </c>
      <c r="D45" s="25">
        <f t="shared" si="1"/>
        <v>3418</v>
      </c>
    </row>
    <row r="46" spans="1:4" ht="12.75">
      <c r="A46" s="33" t="s">
        <v>13</v>
      </c>
      <c r="B46" s="3">
        <v>11</v>
      </c>
      <c r="C46" s="3">
        <v>5</v>
      </c>
      <c r="D46" s="25">
        <f t="shared" si="1"/>
        <v>16</v>
      </c>
    </row>
    <row r="47" spans="1:4" ht="12.75">
      <c r="A47" s="33" t="s">
        <v>19</v>
      </c>
      <c r="B47" s="3">
        <v>939</v>
      </c>
      <c r="C47" s="3">
        <v>1363</v>
      </c>
      <c r="D47" s="25">
        <f t="shared" si="1"/>
        <v>2302</v>
      </c>
    </row>
    <row r="48" spans="1:4" ht="13.5" customHeight="1">
      <c r="A48" s="33" t="s">
        <v>58</v>
      </c>
      <c r="B48" s="3">
        <v>80</v>
      </c>
      <c r="C48" s="3">
        <v>48</v>
      </c>
      <c r="D48" s="25">
        <f t="shared" si="1"/>
        <v>128</v>
      </c>
    </row>
    <row r="49" spans="1:4" ht="13.5" customHeight="1">
      <c r="A49" s="33" t="s">
        <v>16</v>
      </c>
      <c r="B49" s="3">
        <v>632</v>
      </c>
      <c r="C49" s="3">
        <v>781</v>
      </c>
      <c r="D49" s="25">
        <f t="shared" si="1"/>
        <v>1413</v>
      </c>
    </row>
    <row r="50" spans="1:4" ht="12.75">
      <c r="A50" s="33" t="s">
        <v>59</v>
      </c>
      <c r="B50" s="4">
        <v>261</v>
      </c>
      <c r="C50" s="4"/>
      <c r="D50" s="25">
        <f t="shared" si="1"/>
        <v>261</v>
      </c>
    </row>
    <row r="51" spans="1:4" ht="12.75" thickBot="1">
      <c r="A51" s="30" t="s">
        <v>7</v>
      </c>
      <c r="B51" s="7">
        <f>SUM(B42:B50)</f>
        <v>148671</v>
      </c>
      <c r="C51" s="7">
        <f>SUM(C42:C50)</f>
        <v>142034</v>
      </c>
      <c r="D51" s="7">
        <f>SUM(D42:D50)</f>
        <v>290705</v>
      </c>
    </row>
    <row r="52" spans="1:4" ht="12.75">
      <c r="A52" s="34"/>
      <c r="B52" s="8"/>
      <c r="C52" s="8"/>
      <c r="D52" s="8"/>
    </row>
    <row r="53" spans="1:4" ht="12.75">
      <c r="A53" s="34"/>
      <c r="B53" s="8"/>
      <c r="C53" s="8"/>
      <c r="D53" s="8"/>
    </row>
    <row r="54" spans="1:4" ht="12.75">
      <c r="A54" s="34"/>
      <c r="B54" s="8"/>
      <c r="C54" s="8"/>
      <c r="D54" s="8"/>
    </row>
    <row r="55" spans="1:4" ht="12.75">
      <c r="A55" s="34"/>
      <c r="B55" s="8"/>
      <c r="C55" s="8"/>
      <c r="D55" s="8"/>
    </row>
    <row r="56" spans="1:4" ht="12.75">
      <c r="A56" s="34"/>
      <c r="B56" s="8"/>
      <c r="C56" s="8"/>
      <c r="D56" s="8"/>
    </row>
    <row r="57" spans="1:4" ht="12.75">
      <c r="A57" s="34"/>
      <c r="B57" s="8"/>
      <c r="C57" s="8"/>
      <c r="D57" s="8"/>
    </row>
    <row r="58" spans="1:4" ht="12.75">
      <c r="A58" s="34"/>
      <c r="B58" s="8"/>
      <c r="C58" s="8"/>
      <c r="D58" s="8"/>
    </row>
    <row r="59" spans="1:4" ht="12.75">
      <c r="A59" s="34"/>
      <c r="B59" s="8"/>
      <c r="C59" s="8"/>
      <c r="D59" s="8"/>
    </row>
    <row r="60" spans="1:4" ht="12.75">
      <c r="A60" s="34"/>
      <c r="B60" s="8"/>
      <c r="C60" s="8"/>
      <c r="D60" s="8"/>
    </row>
    <row r="61" spans="1:4" ht="12.75">
      <c r="A61" s="18"/>
      <c r="B61" s="49"/>
      <c r="C61" s="49"/>
      <c r="D61" s="49"/>
    </row>
    <row r="62" spans="1:4" ht="12.75">
      <c r="A62" s="18"/>
      <c r="B62" s="50"/>
      <c r="C62" s="50"/>
      <c r="D62" s="50"/>
    </row>
    <row r="63" spans="1:4" ht="12.75">
      <c r="A63" s="20"/>
      <c r="B63" s="1"/>
      <c r="C63" s="1"/>
      <c r="D63" s="20"/>
    </row>
    <row r="64" spans="1:4" ht="12.75">
      <c r="A64" s="58" t="s">
        <v>47</v>
      </c>
      <c r="B64" s="58"/>
      <c r="C64" s="58"/>
      <c r="D64" s="58"/>
    </row>
    <row r="65" spans="1:4" ht="12.75">
      <c r="A65" s="58" t="s">
        <v>49</v>
      </c>
      <c r="B65" s="58"/>
      <c r="C65" s="58"/>
      <c r="D65" s="58"/>
    </row>
    <row r="66" spans="1:4" ht="12.75">
      <c r="A66" s="57" t="s">
        <v>64</v>
      </c>
      <c r="B66" s="57"/>
      <c r="C66" s="57"/>
      <c r="D66" s="57"/>
    </row>
    <row r="67" spans="1:4" ht="6" customHeight="1" thickBot="1">
      <c r="A67" s="21"/>
      <c r="B67" s="9"/>
      <c r="C67" s="9"/>
      <c r="D67" s="21"/>
    </row>
    <row r="68" spans="1:4" ht="13.5" customHeight="1" thickBot="1">
      <c r="A68" s="44" t="s">
        <v>10</v>
      </c>
      <c r="B68" s="47" t="s">
        <v>14</v>
      </c>
      <c r="C68" s="48"/>
      <c r="D68" s="51" t="s">
        <v>12</v>
      </c>
    </row>
    <row r="69" spans="1:4" ht="12.75" customHeight="1">
      <c r="A69" s="45"/>
      <c r="B69" s="41" t="s">
        <v>15</v>
      </c>
      <c r="C69" s="41" t="s">
        <v>1</v>
      </c>
      <c r="D69" s="54"/>
    </row>
    <row r="70" spans="1:4" ht="12.75">
      <c r="A70" s="45"/>
      <c r="B70" s="42"/>
      <c r="C70" s="42"/>
      <c r="D70" s="54"/>
    </row>
    <row r="71" spans="1:4" ht="12.75" thickBot="1">
      <c r="A71" s="46"/>
      <c r="B71" s="43"/>
      <c r="C71" s="56"/>
      <c r="D71" s="55"/>
    </row>
    <row r="72" spans="1:4" ht="12.75">
      <c r="A72" s="35" t="s">
        <v>9</v>
      </c>
      <c r="B72" s="10"/>
      <c r="C72" s="10"/>
      <c r="D72" s="10"/>
    </row>
    <row r="73" spans="1:6" ht="12.75">
      <c r="A73" s="36" t="s">
        <v>42</v>
      </c>
      <c r="B73" s="3">
        <v>12925</v>
      </c>
      <c r="C73" s="11">
        <v>14454</v>
      </c>
      <c r="D73" s="25">
        <f aca="true" t="shared" si="2" ref="D73:D94">SUM(B73:C73)</f>
        <v>27379</v>
      </c>
      <c r="F73"/>
    </row>
    <row r="74" spans="1:6" ht="12.75">
      <c r="A74" s="36" t="s">
        <v>30</v>
      </c>
      <c r="B74" s="3">
        <v>11487</v>
      </c>
      <c r="C74" s="11">
        <v>10228</v>
      </c>
      <c r="D74" s="25">
        <f t="shared" si="2"/>
        <v>21715</v>
      </c>
      <c r="F74"/>
    </row>
    <row r="75" spans="1:6" ht="12.75" customHeight="1">
      <c r="A75" s="36" t="s">
        <v>60</v>
      </c>
      <c r="B75" s="11">
        <v>15354</v>
      </c>
      <c r="C75" s="11">
        <v>16247</v>
      </c>
      <c r="D75" s="25">
        <f t="shared" si="2"/>
        <v>31601</v>
      </c>
      <c r="F75"/>
    </row>
    <row r="76" spans="1:6" ht="12" customHeight="1">
      <c r="A76" s="36" t="s">
        <v>29</v>
      </c>
      <c r="B76" s="11">
        <v>18986</v>
      </c>
      <c r="C76" s="11">
        <v>16084</v>
      </c>
      <c r="D76" s="25">
        <f t="shared" si="2"/>
        <v>35070</v>
      </c>
      <c r="F76"/>
    </row>
    <row r="77" spans="1:6" ht="12.75">
      <c r="A77" s="36" t="s">
        <v>31</v>
      </c>
      <c r="B77" s="11">
        <v>7687</v>
      </c>
      <c r="C77" s="11">
        <v>22</v>
      </c>
      <c r="D77" s="25">
        <f t="shared" si="2"/>
        <v>7709</v>
      </c>
      <c r="F77"/>
    </row>
    <row r="78" spans="1:6" ht="14.25" customHeight="1">
      <c r="A78" s="36" t="s">
        <v>32</v>
      </c>
      <c r="B78" s="11">
        <v>13997</v>
      </c>
      <c r="C78" s="11">
        <v>390</v>
      </c>
      <c r="D78" s="25">
        <f t="shared" si="2"/>
        <v>14387</v>
      </c>
      <c r="F78"/>
    </row>
    <row r="79" spans="1:6" ht="13.5" customHeight="1">
      <c r="A79" s="36" t="s">
        <v>33</v>
      </c>
      <c r="B79" s="11">
        <v>9313</v>
      </c>
      <c r="C79" s="11">
        <v>5425</v>
      </c>
      <c r="D79" s="25">
        <f t="shared" si="2"/>
        <v>14738</v>
      </c>
      <c r="F79"/>
    </row>
    <row r="80" spans="1:6" ht="14.25" customHeight="1">
      <c r="A80" s="36" t="s">
        <v>65</v>
      </c>
      <c r="B80" s="11">
        <v>10008</v>
      </c>
      <c r="C80" s="11">
        <v>3079</v>
      </c>
      <c r="D80" s="25">
        <f t="shared" si="2"/>
        <v>13087</v>
      </c>
      <c r="F80"/>
    </row>
    <row r="81" spans="1:6" ht="12.75">
      <c r="A81" s="36" t="s">
        <v>34</v>
      </c>
      <c r="B81" s="11">
        <v>19856</v>
      </c>
      <c r="C81" s="11">
        <v>322</v>
      </c>
      <c r="D81" s="25">
        <f t="shared" si="2"/>
        <v>20178</v>
      </c>
      <c r="F81"/>
    </row>
    <row r="82" spans="1:6" ht="12.75">
      <c r="A82" s="36" t="s">
        <v>44</v>
      </c>
      <c r="B82" s="11">
        <v>10596</v>
      </c>
      <c r="C82" s="11">
        <v>8219</v>
      </c>
      <c r="D82" s="25">
        <f t="shared" si="2"/>
        <v>18815</v>
      </c>
      <c r="F82"/>
    </row>
    <row r="83" spans="1:6" ht="12.75">
      <c r="A83" s="36" t="s">
        <v>67</v>
      </c>
      <c r="B83" s="11">
        <v>38218</v>
      </c>
      <c r="C83" s="11">
        <v>562</v>
      </c>
      <c r="D83" s="25">
        <f t="shared" si="2"/>
        <v>38780</v>
      </c>
      <c r="F83"/>
    </row>
    <row r="84" spans="1:6" ht="12.75">
      <c r="A84" s="36" t="s">
        <v>61</v>
      </c>
      <c r="B84" s="11">
        <v>11921</v>
      </c>
      <c r="C84" s="11">
        <v>381</v>
      </c>
      <c r="D84" s="25">
        <f t="shared" si="2"/>
        <v>12302</v>
      </c>
      <c r="F84"/>
    </row>
    <row r="85" spans="1:6" ht="12.75">
      <c r="A85" s="36" t="s">
        <v>66</v>
      </c>
      <c r="B85" s="11">
        <v>12543</v>
      </c>
      <c r="C85" s="11">
        <v>326</v>
      </c>
      <c r="D85" s="25">
        <f t="shared" si="2"/>
        <v>12869</v>
      </c>
      <c r="F85"/>
    </row>
    <row r="86" spans="1:6" ht="12.75">
      <c r="A86" s="36" t="s">
        <v>35</v>
      </c>
      <c r="B86" s="11">
        <v>12687</v>
      </c>
      <c r="C86" s="11">
        <v>288</v>
      </c>
      <c r="D86" s="25">
        <f t="shared" si="2"/>
        <v>12975</v>
      </c>
      <c r="F86"/>
    </row>
    <row r="87" spans="1:6" ht="12.75">
      <c r="A87" s="36" t="s">
        <v>36</v>
      </c>
      <c r="B87" s="11">
        <v>3322</v>
      </c>
      <c r="C87" s="11">
        <v>13820</v>
      </c>
      <c r="D87" s="25">
        <f t="shared" si="2"/>
        <v>17142</v>
      </c>
      <c r="F87"/>
    </row>
    <row r="88" spans="1:6" ht="12.75">
      <c r="A88" s="36" t="s">
        <v>37</v>
      </c>
      <c r="B88" s="11">
        <v>4195</v>
      </c>
      <c r="C88" s="11">
        <v>2243</v>
      </c>
      <c r="D88" s="25">
        <f t="shared" si="2"/>
        <v>6438</v>
      </c>
      <c r="F88"/>
    </row>
    <row r="89" spans="1:6" ht="12.75">
      <c r="A89" s="36" t="s">
        <v>38</v>
      </c>
      <c r="B89" s="11">
        <v>9903</v>
      </c>
      <c r="C89" s="11">
        <v>178</v>
      </c>
      <c r="D89" s="25">
        <f t="shared" si="2"/>
        <v>10081</v>
      </c>
      <c r="F89"/>
    </row>
    <row r="90" spans="1:6" ht="12.75">
      <c r="A90" s="36" t="s">
        <v>39</v>
      </c>
      <c r="B90" s="11">
        <v>6757</v>
      </c>
      <c r="C90" s="11">
        <v>11319</v>
      </c>
      <c r="D90" s="25">
        <f t="shared" si="2"/>
        <v>18076</v>
      </c>
      <c r="F90"/>
    </row>
    <row r="91" spans="1:6" ht="12.75">
      <c r="A91" s="36" t="s">
        <v>40</v>
      </c>
      <c r="B91" s="11">
        <v>38210</v>
      </c>
      <c r="C91" s="11">
        <v>260</v>
      </c>
      <c r="D91" s="25">
        <f t="shared" si="2"/>
        <v>38470</v>
      </c>
      <c r="F91"/>
    </row>
    <row r="92" spans="1:6" ht="14.25" customHeight="1">
      <c r="A92" s="36" t="s">
        <v>41</v>
      </c>
      <c r="B92" s="3">
        <v>26444</v>
      </c>
      <c r="C92" s="3">
        <v>86869</v>
      </c>
      <c r="D92" s="25">
        <f t="shared" si="2"/>
        <v>113313</v>
      </c>
      <c r="F92"/>
    </row>
    <row r="93" spans="1:6" ht="12.75" thickBot="1">
      <c r="A93" s="36" t="s">
        <v>68</v>
      </c>
      <c r="B93" s="3">
        <v>2907</v>
      </c>
      <c r="C93" s="3">
        <v>1491</v>
      </c>
      <c r="D93" s="25">
        <f t="shared" si="2"/>
        <v>4398</v>
      </c>
      <c r="F93"/>
    </row>
    <row r="94" spans="1:4" ht="12.75" thickBot="1">
      <c r="A94" s="37" t="s">
        <v>2</v>
      </c>
      <c r="B94" s="12">
        <f>SUM(B73:B93)</f>
        <v>297316</v>
      </c>
      <c r="C94" s="12">
        <f>SUM(C73:C93)</f>
        <v>192207</v>
      </c>
      <c r="D94" s="38">
        <f t="shared" si="2"/>
        <v>489523</v>
      </c>
    </row>
    <row r="95" spans="1:4" ht="12.75">
      <c r="A95" s="35" t="s">
        <v>6</v>
      </c>
      <c r="B95" s="13"/>
      <c r="C95" s="13"/>
      <c r="D95" s="39"/>
    </row>
    <row r="96" spans="1:6" ht="12.75">
      <c r="A96" s="36" t="s">
        <v>42</v>
      </c>
      <c r="B96" s="3">
        <v>6238</v>
      </c>
      <c r="C96" s="3">
        <v>6876</v>
      </c>
      <c r="D96" s="25">
        <f aca="true" t="shared" si="3" ref="D96:D117">SUM(B96:C96)</f>
        <v>13114</v>
      </c>
      <c r="F96" s="40"/>
    </row>
    <row r="97" spans="1:6" ht="15" customHeight="1">
      <c r="A97" s="36" t="s">
        <v>30</v>
      </c>
      <c r="B97" s="11">
        <v>5727</v>
      </c>
      <c r="C97" s="11">
        <v>4889</v>
      </c>
      <c r="D97" s="25">
        <f t="shared" si="3"/>
        <v>10616</v>
      </c>
      <c r="F97" s="40"/>
    </row>
    <row r="98" spans="1:6" ht="13.5" customHeight="1">
      <c r="A98" s="36" t="s">
        <v>60</v>
      </c>
      <c r="B98" s="11">
        <v>8246</v>
      </c>
      <c r="C98" s="11">
        <v>8455</v>
      </c>
      <c r="D98" s="25">
        <f t="shared" si="3"/>
        <v>16701</v>
      </c>
      <c r="F98" s="40"/>
    </row>
    <row r="99" spans="1:6" ht="12.75">
      <c r="A99" s="36" t="s">
        <v>29</v>
      </c>
      <c r="B99" s="11">
        <v>10396</v>
      </c>
      <c r="C99" s="11">
        <v>8858</v>
      </c>
      <c r="D99" s="25">
        <f t="shared" si="3"/>
        <v>19254</v>
      </c>
      <c r="F99" s="40"/>
    </row>
    <row r="100" spans="1:6" ht="12.75">
      <c r="A100" s="36" t="s">
        <v>31</v>
      </c>
      <c r="B100" s="11">
        <v>4091</v>
      </c>
      <c r="C100" s="11">
        <v>16</v>
      </c>
      <c r="D100" s="25">
        <f t="shared" si="3"/>
        <v>4107</v>
      </c>
      <c r="F100" s="40"/>
    </row>
    <row r="101" spans="1:6" ht="13.5" customHeight="1">
      <c r="A101" s="36" t="s">
        <v>32</v>
      </c>
      <c r="B101" s="11">
        <v>7769</v>
      </c>
      <c r="C101" s="11">
        <v>212</v>
      </c>
      <c r="D101" s="25">
        <f t="shared" si="3"/>
        <v>7981</v>
      </c>
      <c r="F101" s="40"/>
    </row>
    <row r="102" spans="1:6" ht="13.5" customHeight="1">
      <c r="A102" s="36" t="s">
        <v>33</v>
      </c>
      <c r="B102" s="11">
        <v>5041</v>
      </c>
      <c r="C102" s="11">
        <v>2933</v>
      </c>
      <c r="D102" s="25">
        <f t="shared" si="3"/>
        <v>7974</v>
      </c>
      <c r="F102" s="40"/>
    </row>
    <row r="103" spans="1:6" ht="12.75" customHeight="1">
      <c r="A103" s="36" t="s">
        <v>65</v>
      </c>
      <c r="B103" s="11">
        <v>5539</v>
      </c>
      <c r="C103" s="11">
        <v>1650</v>
      </c>
      <c r="D103" s="25">
        <f t="shared" si="3"/>
        <v>7189</v>
      </c>
      <c r="F103" s="40"/>
    </row>
    <row r="104" spans="1:6" ht="12.75">
      <c r="A104" s="36" t="s">
        <v>34</v>
      </c>
      <c r="B104" s="11">
        <v>10710</v>
      </c>
      <c r="C104" s="11">
        <v>195</v>
      </c>
      <c r="D104" s="25">
        <f t="shared" si="3"/>
        <v>10905</v>
      </c>
      <c r="F104" s="40"/>
    </row>
    <row r="105" spans="1:6" ht="12.75">
      <c r="A105" s="36" t="s">
        <v>44</v>
      </c>
      <c r="B105" s="11">
        <v>5772</v>
      </c>
      <c r="C105" s="11">
        <v>4522</v>
      </c>
      <c r="D105" s="25">
        <f t="shared" si="3"/>
        <v>10294</v>
      </c>
      <c r="F105" s="40"/>
    </row>
    <row r="106" spans="1:6" ht="12.75">
      <c r="A106" s="36" t="s">
        <v>67</v>
      </c>
      <c r="B106" s="11">
        <v>20716</v>
      </c>
      <c r="C106" s="11">
        <v>289</v>
      </c>
      <c r="D106" s="25">
        <f t="shared" si="3"/>
        <v>21005</v>
      </c>
      <c r="F106" s="40"/>
    </row>
    <row r="107" spans="1:6" ht="12.75">
      <c r="A107" s="36" t="s">
        <v>61</v>
      </c>
      <c r="B107" s="11">
        <v>6605</v>
      </c>
      <c r="C107" s="11">
        <v>220</v>
      </c>
      <c r="D107" s="25">
        <f t="shared" si="3"/>
        <v>6825</v>
      </c>
      <c r="F107" s="40"/>
    </row>
    <row r="108" spans="1:6" ht="12.75">
      <c r="A108" s="36" t="s">
        <v>66</v>
      </c>
      <c r="B108" s="11">
        <v>7343</v>
      </c>
      <c r="C108" s="11">
        <v>210</v>
      </c>
      <c r="D108" s="25">
        <f t="shared" si="3"/>
        <v>7553</v>
      </c>
      <c r="F108" s="40"/>
    </row>
    <row r="109" spans="1:6" ht="12.75">
      <c r="A109" s="36" t="s">
        <v>35</v>
      </c>
      <c r="B109" s="11">
        <v>6901</v>
      </c>
      <c r="C109" s="11">
        <v>177</v>
      </c>
      <c r="D109" s="25">
        <f t="shared" si="3"/>
        <v>7078</v>
      </c>
      <c r="F109" s="40"/>
    </row>
    <row r="110" spans="1:6" ht="12.75">
      <c r="A110" s="36" t="s">
        <v>36</v>
      </c>
      <c r="B110" s="11">
        <v>1936</v>
      </c>
      <c r="C110" s="11">
        <v>7420</v>
      </c>
      <c r="D110" s="25">
        <f t="shared" si="3"/>
        <v>9356</v>
      </c>
      <c r="F110" s="40"/>
    </row>
    <row r="111" spans="1:6" ht="12.75">
      <c r="A111" s="36" t="s">
        <v>37</v>
      </c>
      <c r="B111" s="11">
        <v>2256</v>
      </c>
      <c r="C111" s="11">
        <v>1203</v>
      </c>
      <c r="D111" s="25">
        <f t="shared" si="3"/>
        <v>3459</v>
      </c>
      <c r="F111" s="40"/>
    </row>
    <row r="112" spans="1:6" ht="12.75">
      <c r="A112" s="36" t="s">
        <v>38</v>
      </c>
      <c r="B112" s="11">
        <v>5441</v>
      </c>
      <c r="C112" s="11">
        <v>107</v>
      </c>
      <c r="D112" s="25">
        <f t="shared" si="3"/>
        <v>5548</v>
      </c>
      <c r="F112" s="40"/>
    </row>
    <row r="113" spans="1:6" ht="12.75">
      <c r="A113" s="36" t="s">
        <v>39</v>
      </c>
      <c r="B113" s="11">
        <v>3667</v>
      </c>
      <c r="C113" s="11">
        <v>6074</v>
      </c>
      <c r="D113" s="25">
        <f t="shared" si="3"/>
        <v>9741</v>
      </c>
      <c r="F113" s="40"/>
    </row>
    <row r="114" spans="1:6" ht="12.75">
      <c r="A114" s="36" t="s">
        <v>40</v>
      </c>
      <c r="B114" s="11">
        <v>20387</v>
      </c>
      <c r="C114" s="11">
        <v>124</v>
      </c>
      <c r="D114" s="25">
        <f t="shared" si="3"/>
        <v>20511</v>
      </c>
      <c r="F114" s="40"/>
    </row>
    <row r="115" spans="1:6" ht="12.75">
      <c r="A115" s="36" t="s">
        <v>41</v>
      </c>
      <c r="B115" s="3">
        <v>13915</v>
      </c>
      <c r="C115" s="3">
        <v>48159</v>
      </c>
      <c r="D115" s="25">
        <f t="shared" si="3"/>
        <v>62074</v>
      </c>
      <c r="F115" s="40"/>
    </row>
    <row r="116" spans="1:6" ht="12.75" thickBot="1">
      <c r="A116" s="36" t="s">
        <v>68</v>
      </c>
      <c r="B116" s="14">
        <v>1587</v>
      </c>
      <c r="C116" s="11">
        <v>697</v>
      </c>
      <c r="D116" s="25">
        <f t="shared" si="3"/>
        <v>2284</v>
      </c>
      <c r="F116" s="40"/>
    </row>
    <row r="117" spans="1:4" ht="12.75" thickBot="1">
      <c r="A117" s="37" t="s">
        <v>2</v>
      </c>
      <c r="B117" s="12">
        <f>SUM(B96:B116)</f>
        <v>160283</v>
      </c>
      <c r="C117" s="15">
        <f>C96+C97+C98+C99+C100+C101+C102+C103+C104+C105+C106+C107+C108+C109+C110+C111+C112+C113+C114+C115+C116</f>
        <v>103286</v>
      </c>
      <c r="D117" s="38">
        <f t="shared" si="3"/>
        <v>263569</v>
      </c>
    </row>
    <row r="118" spans="2:3" ht="12.75">
      <c r="B118" s="16"/>
      <c r="C118" s="16"/>
    </row>
    <row r="119" ht="12.75">
      <c r="B119" s="16"/>
    </row>
    <row r="122" ht="18.75" customHeight="1"/>
  </sheetData>
  <sheetProtection/>
  <mergeCells count="20">
    <mergeCell ref="D68:D71"/>
    <mergeCell ref="A4:D4"/>
    <mergeCell ref="A6:D6"/>
    <mergeCell ref="A66:D66"/>
    <mergeCell ref="A64:D64"/>
    <mergeCell ref="A65:D65"/>
    <mergeCell ref="B62:D62"/>
    <mergeCell ref="B7:C7"/>
    <mergeCell ref="A5:D5"/>
    <mergeCell ref="C69:C71"/>
    <mergeCell ref="B69:B71"/>
    <mergeCell ref="A68:A71"/>
    <mergeCell ref="B68:C68"/>
    <mergeCell ref="B1:D1"/>
    <mergeCell ref="B2:D2"/>
    <mergeCell ref="B61:D61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2018-04-04T02:24:32Z</cp:lastPrinted>
  <dcterms:created xsi:type="dcterms:W3CDTF">2000-02-22T04:45:26Z</dcterms:created>
  <dcterms:modified xsi:type="dcterms:W3CDTF">2019-01-14T01:55:17Z</dcterms:modified>
  <cp:category/>
  <cp:version/>
  <cp:contentType/>
  <cp:contentStatus/>
</cp:coreProperties>
</file>