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бщиеДокументы\TO_WEB\на сайте\приложения по одному\"/>
    </mc:Choice>
  </mc:AlternateContent>
  <bookViews>
    <workbookView xWindow="0" yWindow="0" windowWidth="28800" windowHeight="12435"/>
  </bookViews>
  <sheets>
    <sheet name="Прил. 37" sheetId="1" r:id="rId1"/>
  </sheets>
  <externalReferences>
    <externalReference r:id="rId2"/>
  </externalReferences>
  <definedNames>
    <definedName name="_1Excel_BuiltIn_Print_Titles_4_1">#REF!</definedName>
    <definedName name="_2Excel_BuiltIn_Print_Titles_8_1">(#REF!,#REF!)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<sst xmlns="http://schemas.openxmlformats.org/spreadsheetml/2006/main" count="40" uniqueCount="40">
  <si>
    <t>Приложение №37</t>
  </si>
  <si>
    <t xml:space="preserve">          к  Тарифному соглашению</t>
  </si>
  <si>
    <t xml:space="preserve">                     на оплату медицинской помощи</t>
  </si>
  <si>
    <t xml:space="preserve">                     по ОМС на территории Томской области на 2017 год</t>
  </si>
  <si>
    <t>Тарифы на оплату скорой медицинской помощи в расчете на 1 застрахованное лицо, обслуживаемое станцией скорой медицинской помощи или отделениями скорой медицинской помощи, входящими в состав медицинских организаций</t>
  </si>
  <si>
    <t>№ группы</t>
  </si>
  <si>
    <t>Наименование МО</t>
  </si>
  <si>
    <t>Базовый подушевой норматив на 1-но застрахованное лицо, руб.</t>
  </si>
  <si>
    <t xml:space="preserve">Половозрастной коэффициент дифференциации </t>
  </si>
  <si>
    <t>Средневзвешенный коэффициент дифференциации  заработной платы и процентных надбавок к заработной плате</t>
  </si>
  <si>
    <t>Средневзвешенный коэффициент дифф-ции  заработной платы с учетом доли заработной платы в тарифе (гр.6=гр.5*79%)</t>
  </si>
  <si>
    <t>Средневзвешенный коэффициент дифференциации по уровню расходов на содержание имущества</t>
  </si>
  <si>
    <t>Ср/взвешенный коэфф-т дифф-ции по уровню расходов на содержание имущества с учетом доли расходов  в структуре тарифа (гр.8=гр.7*0,143)</t>
  </si>
  <si>
    <t xml:space="preserve">Сводный коэффициент дифференциации в части заработной платы и расходов на содержание </t>
  </si>
  <si>
    <t>Коэффициент дифференциации по среднему радиусу территории обслуживания</t>
  </si>
  <si>
    <t>Коэффициент, учитывающий количество подстанций скорой медицинской помощи</t>
  </si>
  <si>
    <t>Интегрированный коэффициент диффернциации подушевого норматива (гр.12=гр.4*гр.9*гр.10*гр.11)</t>
  </si>
  <si>
    <t>Средневзвешенный интегрированный коэффициент дифференциации подушевого норматива для группы МО</t>
  </si>
  <si>
    <t xml:space="preserve">Диффернцированный подушевой норматив финансирования скорой медицинской помощи на 1-но застрахованное лицо по группам, руб. </t>
  </si>
  <si>
    <t>ОГАУЗ "Станция скорой медицинской помощи"</t>
  </si>
  <si>
    <t>ОГБУЗ "Асиновская РБ"</t>
  </si>
  <si>
    <t>ОГБУЗ "Зырянская РБ"</t>
  </si>
  <si>
    <t>ОГАУЗ "Кожевниковская РБ"</t>
  </si>
  <si>
    <t>ОГБУЗ "Первомайская РБ"</t>
  </si>
  <si>
    <t>ОГБУЗ "Шегарская РБ"</t>
  </si>
  <si>
    <t>ОГБУЗ "Моряковская УБ"</t>
  </si>
  <si>
    <t>ФГБУ СибФНКЦ ФМБА России</t>
  </si>
  <si>
    <t>ОГАУЗ "Светленская РБ"</t>
  </si>
  <si>
    <t>ОГАУЗ "Томская РБ"</t>
  </si>
  <si>
    <t xml:space="preserve">ОГАУЗ "Стрежевская ГБ" </t>
  </si>
  <si>
    <t>ОГБУЗ "Тегульдетская РБ"</t>
  </si>
  <si>
    <t>ОГБУЗ "Молчановская РБ"</t>
  </si>
  <si>
    <t>ОГАУЗ "Кривошеинская РБ"</t>
  </si>
  <si>
    <t>ОГБУЗ"Верхнекетская РБ"</t>
  </si>
  <si>
    <t>ОГБУЗ "Бакчарская РБ"</t>
  </si>
  <si>
    <t>ОГБУЗ "Чаинская РБ"</t>
  </si>
  <si>
    <t>ОГБУЗ "Каргасокская РБ"</t>
  </si>
  <si>
    <t>ОГБУЗ "Парабельская РБ "</t>
  </si>
  <si>
    <t>ОГБУЗ "Колпашевская РБ"</t>
  </si>
  <si>
    <t>ОГАУЗ "Александровская РБ"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</si>
</sst>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0" fontId="3" fillId="0" borderId="0"/>
    <xf numFmtId="0" fontId="6" fillId="0" borderId="0">
      <alignment vertical="top"/>
    </xf>
    <xf numFmtId="0" fontId="1" fillId="0" borderId="0"/>
    <xf numFmtId="0" fontId="10" fillId="0" borderId="0"/>
  </cellStyleXfs>
  <cellXfs count="92">
    <xf numFmtId="0" fontId="0" fillId="0" borderId="0" xfId="0">
      <alignment vertical="top"/>
    </xf>
    <xf numFmtId="0" fontId="2" fillId="0" borderId="0" xfId="0" applyFont="1" applyAlignment="1"/>
    <xf numFmtId="0" fontId="2" fillId="2" borderId="0" xfId="1" applyFont="1" applyFill="1" applyAlignment="1">
      <alignment horizontal="right"/>
    </xf>
    <xf numFmtId="0" fontId="2" fillId="3" borderId="0" xfId="0" applyFont="1" applyFill="1" applyAlignment="1"/>
    <xf numFmtId="14" fontId="2" fillId="2" borderId="0" xfId="1" applyNumberFormat="1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5" fillId="0" borderId="0" xfId="0" applyFont="1" applyBorder="1" applyAlignment="1"/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4" fontId="2" fillId="4" borderId="5" xfId="2" applyNumberFormat="1" applyFont="1" applyFill="1" applyBorder="1" applyAlignment="1"/>
    <xf numFmtId="0" fontId="2" fillId="2" borderId="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9" fillId="2" borderId="7" xfId="2" applyNumberFormat="1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/>
    </xf>
    <xf numFmtId="0" fontId="9" fillId="2" borderId="8" xfId="2" applyNumberFormat="1" applyFont="1" applyFill="1" applyBorder="1" applyAlignment="1">
      <alignment horizontal="center" vertical="center"/>
    </xf>
    <xf numFmtId="4" fontId="2" fillId="4" borderId="9" xfId="2" applyNumberFormat="1" applyFont="1" applyFill="1" applyBorder="1" applyAlignment="1"/>
    <xf numFmtId="0" fontId="2" fillId="2" borderId="10" xfId="2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vertical="center"/>
    </xf>
    <xf numFmtId="4" fontId="2" fillId="2" borderId="3" xfId="2" applyNumberFormat="1" applyFont="1" applyFill="1" applyBorder="1" applyAlignment="1">
      <alignment vertical="top"/>
    </xf>
    <xf numFmtId="164" fontId="2" fillId="2" borderId="3" xfId="2" applyNumberFormat="1" applyFont="1" applyFill="1" applyBorder="1" applyAlignment="1">
      <alignment vertical="top"/>
    </xf>
    <xf numFmtId="164" fontId="7" fillId="2" borderId="3" xfId="2" applyNumberFormat="1" applyFont="1" applyFill="1" applyBorder="1" applyAlignment="1">
      <alignment vertical="top"/>
    </xf>
    <xf numFmtId="2" fontId="7" fillId="2" borderId="3" xfId="2" applyNumberFormat="1" applyFont="1" applyFill="1" applyBorder="1" applyAlignment="1">
      <alignment vertical="top"/>
    </xf>
    <xf numFmtId="0" fontId="7" fillId="2" borderId="3" xfId="2" applyFont="1" applyFill="1" applyBorder="1" applyAlignment="1">
      <alignment vertical="top"/>
    </xf>
    <xf numFmtId="165" fontId="7" fillId="2" borderId="3" xfId="2" applyNumberFormat="1" applyFont="1" applyFill="1" applyBorder="1" applyAlignment="1">
      <alignment vertical="top"/>
    </xf>
    <xf numFmtId="164" fontId="2" fillId="2" borderId="3" xfId="2" applyNumberFormat="1" applyFont="1" applyFill="1" applyBorder="1" applyAlignment="1"/>
    <xf numFmtId="0" fontId="2" fillId="2" borderId="3" xfId="2" applyFont="1" applyFill="1" applyBorder="1" applyAlignment="1"/>
    <xf numFmtId="4" fontId="2" fillId="2" borderId="4" xfId="2" applyNumberFormat="1" applyFont="1" applyFill="1" applyBorder="1" applyAlignment="1"/>
    <xf numFmtId="0" fontId="2" fillId="2" borderId="11" xfId="2" applyFont="1" applyFill="1" applyBorder="1" applyAlignment="1">
      <alignment horizontal="center" vertical="center"/>
    </xf>
    <xf numFmtId="0" fontId="11" fillId="2" borderId="7" xfId="4" applyFont="1" applyFill="1" applyBorder="1" applyAlignment="1">
      <alignment vertical="center"/>
    </xf>
    <xf numFmtId="4" fontId="2" fillId="2" borderId="7" xfId="2" applyNumberFormat="1" applyFont="1" applyFill="1" applyBorder="1" applyAlignment="1">
      <alignment vertical="top"/>
    </xf>
    <xf numFmtId="164" fontId="2" fillId="2" borderId="7" xfId="2" applyNumberFormat="1" applyFont="1" applyFill="1" applyBorder="1" applyAlignment="1">
      <alignment vertical="top"/>
    </xf>
    <xf numFmtId="164" fontId="7" fillId="2" borderId="7" xfId="2" applyNumberFormat="1" applyFont="1" applyFill="1" applyBorder="1" applyAlignment="1">
      <alignment vertical="top"/>
    </xf>
    <xf numFmtId="2" fontId="7" fillId="2" borderId="7" xfId="2" applyNumberFormat="1" applyFont="1" applyFill="1" applyBorder="1" applyAlignment="1">
      <alignment vertical="top"/>
    </xf>
    <xf numFmtId="0" fontId="7" fillId="2" borderId="7" xfId="2" applyFont="1" applyFill="1" applyBorder="1" applyAlignment="1">
      <alignment vertical="top"/>
    </xf>
    <xf numFmtId="165" fontId="7" fillId="2" borderId="7" xfId="2" applyNumberFormat="1" applyFont="1" applyFill="1" applyBorder="1" applyAlignment="1">
      <alignment vertical="top"/>
    </xf>
    <xf numFmtId="164" fontId="2" fillId="2" borderId="7" xfId="2" applyNumberFormat="1" applyFont="1" applyFill="1" applyBorder="1" applyAlignment="1"/>
    <xf numFmtId="0" fontId="2" fillId="2" borderId="7" xfId="2" applyFont="1" applyFill="1" applyBorder="1" applyAlignment="1"/>
    <xf numFmtId="4" fontId="2" fillId="2" borderId="12" xfId="2" applyNumberFormat="1" applyFont="1" applyFill="1" applyBorder="1" applyAlignment="1"/>
    <xf numFmtId="4" fontId="2" fillId="4" borderId="13" xfId="2" applyNumberFormat="1" applyFont="1" applyFill="1" applyBorder="1" applyAlignment="1"/>
    <xf numFmtId="0" fontId="2" fillId="2" borderId="14" xfId="2" applyFont="1" applyFill="1" applyBorder="1" applyAlignment="1">
      <alignment horizontal="center" vertical="center"/>
    </xf>
    <xf numFmtId="0" fontId="11" fillId="2" borderId="15" xfId="4" applyFont="1" applyFill="1" applyBorder="1" applyAlignment="1">
      <alignment vertical="center"/>
    </xf>
    <xf numFmtId="4" fontId="2" fillId="2" borderId="15" xfId="2" applyNumberFormat="1" applyFont="1" applyFill="1" applyBorder="1" applyAlignment="1">
      <alignment vertical="top"/>
    </xf>
    <xf numFmtId="164" fontId="2" fillId="2" borderId="15" xfId="2" applyNumberFormat="1" applyFont="1" applyFill="1" applyBorder="1" applyAlignment="1">
      <alignment vertical="top"/>
    </xf>
    <xf numFmtId="164" fontId="7" fillId="2" borderId="15" xfId="2" applyNumberFormat="1" applyFont="1" applyFill="1" applyBorder="1" applyAlignment="1">
      <alignment vertical="top"/>
    </xf>
    <xf numFmtId="2" fontId="7" fillId="2" borderId="15" xfId="2" applyNumberFormat="1" applyFont="1" applyFill="1" applyBorder="1" applyAlignment="1">
      <alignment vertical="top"/>
    </xf>
    <xf numFmtId="0" fontId="7" fillId="2" borderId="15" xfId="2" applyFont="1" applyFill="1" applyBorder="1" applyAlignment="1">
      <alignment vertical="top"/>
    </xf>
    <xf numFmtId="165" fontId="7" fillId="2" borderId="15" xfId="2" applyNumberFormat="1" applyFont="1" applyFill="1" applyBorder="1" applyAlignment="1">
      <alignment vertical="top"/>
    </xf>
    <xf numFmtId="164" fontId="2" fillId="2" borderId="15" xfId="2" applyNumberFormat="1" applyFont="1" applyFill="1" applyBorder="1" applyAlignment="1"/>
    <xf numFmtId="0" fontId="2" fillId="2" borderId="15" xfId="2" applyFont="1" applyFill="1" applyBorder="1" applyAlignment="1"/>
    <xf numFmtId="4" fontId="2" fillId="2" borderId="16" xfId="2" applyNumberFormat="1" applyFont="1" applyFill="1" applyBorder="1" applyAlignment="1"/>
    <xf numFmtId="0" fontId="2" fillId="2" borderId="2" xfId="2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vertical="center" wrapText="1"/>
    </xf>
    <xf numFmtId="4" fontId="2" fillId="2" borderId="3" xfId="2" applyNumberFormat="1" applyFont="1" applyFill="1" applyBorder="1">
      <alignment vertical="top"/>
    </xf>
    <xf numFmtId="164" fontId="2" fillId="2" borderId="3" xfId="2" applyNumberFormat="1" applyFont="1" applyFill="1" applyBorder="1">
      <alignment vertical="top"/>
    </xf>
    <xf numFmtId="164" fontId="7" fillId="2" borderId="3" xfId="2" applyNumberFormat="1" applyFont="1" applyFill="1" applyBorder="1">
      <alignment vertical="top"/>
    </xf>
    <xf numFmtId="2" fontId="7" fillId="2" borderId="3" xfId="2" applyNumberFormat="1" applyFont="1" applyFill="1" applyBorder="1">
      <alignment vertical="top"/>
    </xf>
    <xf numFmtId="165" fontId="7" fillId="2" borderId="3" xfId="2" applyNumberFormat="1" applyFont="1" applyFill="1" applyBorder="1">
      <alignment vertical="top"/>
    </xf>
    <xf numFmtId="0" fontId="2" fillId="2" borderId="6" xfId="2" applyFont="1" applyFill="1" applyBorder="1" applyAlignment="1">
      <alignment horizontal="center" vertical="center"/>
    </xf>
    <xf numFmtId="0" fontId="11" fillId="2" borderId="7" xfId="4" applyFont="1" applyFill="1" applyBorder="1" applyAlignment="1">
      <alignment vertical="center" wrapText="1"/>
    </xf>
    <xf numFmtId="4" fontId="2" fillId="2" borderId="7" xfId="2" applyNumberFormat="1" applyFont="1" applyFill="1" applyBorder="1">
      <alignment vertical="top"/>
    </xf>
    <xf numFmtId="164" fontId="2" fillId="2" borderId="7" xfId="2" applyNumberFormat="1" applyFont="1" applyFill="1" applyBorder="1">
      <alignment vertical="top"/>
    </xf>
    <xf numFmtId="164" fontId="7" fillId="2" borderId="7" xfId="2" applyNumberFormat="1" applyFont="1" applyFill="1" applyBorder="1">
      <alignment vertical="top"/>
    </xf>
    <xf numFmtId="2" fontId="7" fillId="2" borderId="7" xfId="2" applyNumberFormat="1" applyFont="1" applyFill="1" applyBorder="1">
      <alignment vertical="top"/>
    </xf>
    <xf numFmtId="165" fontId="7" fillId="2" borderId="7" xfId="2" applyNumberFormat="1" applyFont="1" applyFill="1" applyBorder="1">
      <alignment vertical="top"/>
    </xf>
    <xf numFmtId="0" fontId="2" fillId="2" borderId="17" xfId="2" applyFont="1" applyFill="1" applyBorder="1" applyAlignment="1">
      <alignment horizontal="center" vertical="center"/>
    </xf>
    <xf numFmtId="0" fontId="11" fillId="2" borderId="15" xfId="4" applyFont="1" applyFill="1" applyBorder="1" applyAlignment="1">
      <alignment vertical="center" wrapText="1"/>
    </xf>
    <xf numFmtId="4" fontId="2" fillId="2" borderId="15" xfId="2" applyNumberFormat="1" applyFont="1" applyFill="1" applyBorder="1">
      <alignment vertical="top"/>
    </xf>
    <xf numFmtId="164" fontId="2" fillId="2" borderId="15" xfId="2" applyNumberFormat="1" applyFont="1" applyFill="1" applyBorder="1">
      <alignment vertical="top"/>
    </xf>
    <xf numFmtId="164" fontId="7" fillId="2" borderId="15" xfId="2" applyNumberFormat="1" applyFont="1" applyFill="1" applyBorder="1">
      <alignment vertical="top"/>
    </xf>
    <xf numFmtId="2" fontId="7" fillId="2" borderId="15" xfId="2" applyNumberFormat="1" applyFont="1" applyFill="1" applyBorder="1">
      <alignment vertical="top"/>
    </xf>
    <xf numFmtId="165" fontId="7" fillId="2" borderId="15" xfId="2" applyNumberFormat="1" applyFont="1" applyFill="1" applyBorder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2" fillId="4" borderId="9" xfId="2" applyNumberFormat="1" applyFont="1" applyFill="1" applyBorder="1" applyAlignment="1">
      <alignment vertical="top"/>
    </xf>
    <xf numFmtId="0" fontId="2" fillId="2" borderId="18" xfId="0" applyFont="1" applyFill="1" applyBorder="1" applyAlignment="1">
      <alignment horizontal="center" vertical="center"/>
    </xf>
    <xf numFmtId="0" fontId="11" fillId="2" borderId="19" xfId="4" applyFont="1" applyFill="1" applyBorder="1" applyAlignment="1">
      <alignment vertical="center" wrapText="1"/>
    </xf>
    <xf numFmtId="4" fontId="2" fillId="2" borderId="19" xfId="2" applyNumberFormat="1" applyFont="1" applyFill="1" applyBorder="1">
      <alignment vertical="top"/>
    </xf>
    <xf numFmtId="164" fontId="2" fillId="2" borderId="19" xfId="2" applyNumberFormat="1" applyFont="1" applyFill="1" applyBorder="1">
      <alignment vertical="top"/>
    </xf>
    <xf numFmtId="164" fontId="7" fillId="2" borderId="19" xfId="2" applyNumberFormat="1" applyFont="1" applyFill="1" applyBorder="1">
      <alignment vertical="top"/>
    </xf>
    <xf numFmtId="2" fontId="7" fillId="2" borderId="19" xfId="2" applyNumberFormat="1" applyFont="1" applyFill="1" applyBorder="1">
      <alignment vertical="top"/>
    </xf>
    <xf numFmtId="0" fontId="7" fillId="2" borderId="19" xfId="2" applyFont="1" applyFill="1" applyBorder="1" applyAlignment="1">
      <alignment vertical="top"/>
    </xf>
    <xf numFmtId="165" fontId="7" fillId="2" borderId="19" xfId="2" applyNumberFormat="1" applyFont="1" applyFill="1" applyBorder="1">
      <alignment vertical="top"/>
    </xf>
    <xf numFmtId="164" fontId="2" fillId="2" borderId="19" xfId="2" applyNumberFormat="1" applyFont="1" applyFill="1" applyBorder="1" applyAlignment="1"/>
    <xf numFmtId="0" fontId="2" fillId="2" borderId="19" xfId="0" applyFont="1" applyFill="1" applyBorder="1" applyAlignment="1"/>
    <xf numFmtId="0" fontId="2" fillId="2" borderId="15" xfId="0" applyFont="1" applyFill="1" applyBorder="1" applyAlignment="1"/>
    <xf numFmtId="0" fontId="2" fillId="2" borderId="7" xfId="0" applyFont="1" applyFill="1" applyBorder="1" applyAlignment="1"/>
  </cellXfs>
  <cellStyles count="5">
    <cellStyle name="Обычный" xfId="0" builtinId="0"/>
    <cellStyle name="Обычный 10 6 2 2" xfId="3"/>
    <cellStyle name="Обычный 2 2" xfId="2"/>
    <cellStyle name="Обычный 2 5" xfId="4"/>
    <cellStyle name="Обычный_Стандарты финал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v\Downloads\&#1055;&#1088;&#1080;&#1083;&#1086;&#1078;&#1077;&#1085;&#1080;&#1103;%20&#1082;%20&#1058;&#1057;%20&#1085;&#1072;_2017%20&#1075;&#1086;&#1076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5"/>
      <sheetName val="Прил.6"/>
      <sheetName val="Прил.7"/>
      <sheetName val="Прил.8"/>
      <sheetName val="Прил.9"/>
      <sheetName val="Прил.10"/>
      <sheetName val="Прил.11"/>
      <sheetName val="Прил.12"/>
      <sheetName val="Прил.13"/>
      <sheetName val="Прил. 14"/>
      <sheetName val="Прил. 15"/>
      <sheetName val="Прил. 16"/>
      <sheetName val="Прил. 17"/>
      <sheetName val="Прил. 18"/>
      <sheetName val="Прил. 19"/>
      <sheetName val="Прил. 20"/>
      <sheetName val="Прил. 21"/>
      <sheetName val="Прил. 22"/>
      <sheetName val="Прил. 23"/>
      <sheetName val="Прил. 24"/>
      <sheetName val="Прил. 25"/>
      <sheetName val="Прил. 26"/>
      <sheetName val="Прил. 27"/>
      <sheetName val="Прил. 28"/>
      <sheetName val="прил.29"/>
      <sheetName val="Прил. 30"/>
      <sheetName val="прил.31"/>
      <sheetName val="Прил. 32"/>
      <sheetName val="Прил. 33"/>
      <sheetName val="Прил.34"/>
      <sheetName val="Прил. 35"/>
      <sheetName val="Прил. 36"/>
      <sheetName val="Прил. 37"/>
      <sheetName val="Прил.38"/>
      <sheetName val="Прил.3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51"/>
  <sheetViews>
    <sheetView tabSelected="1" zoomScale="70" zoomScaleNormal="70" workbookViewId="0">
      <selection activeCell="O7" sqref="O7"/>
    </sheetView>
  </sheetViews>
  <sheetFormatPr defaultColWidth="18.42578125" defaultRowHeight="12.75" x14ac:dyDescent="0.2"/>
  <cols>
    <col min="1" max="1" width="11.28515625" style="1" customWidth="1"/>
    <col min="2" max="2" width="42.7109375" style="1" customWidth="1"/>
    <col min="3" max="3" width="21.28515625" style="1" customWidth="1"/>
    <col min="4" max="16384" width="18.42578125" style="1"/>
  </cols>
  <sheetData>
    <row r="1" spans="1:21" x14ac:dyDescent="0.2">
      <c r="N1" s="2" t="s">
        <v>0</v>
      </c>
    </row>
    <row r="2" spans="1:21" x14ac:dyDescent="0.2">
      <c r="N2" s="2" t="s">
        <v>1</v>
      </c>
    </row>
    <row r="3" spans="1:21" x14ac:dyDescent="0.2">
      <c r="N3" s="2" t="s">
        <v>2</v>
      </c>
    </row>
    <row r="4" spans="1:21" x14ac:dyDescent="0.2">
      <c r="N4" s="2" t="s">
        <v>3</v>
      </c>
    </row>
    <row r="5" spans="1:21" x14ac:dyDescent="0.2">
      <c r="G5" s="3"/>
      <c r="M5" s="3"/>
      <c r="N5" s="4">
        <v>42765</v>
      </c>
    </row>
    <row r="7" spans="1:21" ht="57.75" customHeight="1" x14ac:dyDescent="0.2">
      <c r="C7" s="5" t="s">
        <v>4</v>
      </c>
      <c r="D7" s="5"/>
      <c r="E7" s="5"/>
      <c r="F7" s="5"/>
      <c r="G7" s="5"/>
      <c r="H7" s="5"/>
      <c r="I7" s="5"/>
      <c r="J7" s="5"/>
      <c r="K7" s="5"/>
      <c r="L7" s="5"/>
    </row>
    <row r="8" spans="1:21" ht="16.5" thickBot="1" x14ac:dyDescent="0.3">
      <c r="A8" s="6"/>
      <c r="B8" s="7"/>
    </row>
    <row r="9" spans="1:21" ht="102.75" thickTop="1" x14ac:dyDescent="0.2">
      <c r="A9" s="8" t="s">
        <v>5</v>
      </c>
      <c r="B9" s="9" t="s">
        <v>6</v>
      </c>
      <c r="C9" s="10" t="s">
        <v>7</v>
      </c>
      <c r="D9" s="9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2" t="s">
        <v>17</v>
      </c>
      <c r="N9" s="13" t="s">
        <v>18</v>
      </c>
      <c r="U9" s="14">
        <v>56.21</v>
      </c>
    </row>
    <row r="10" spans="1:21" ht="13.5" thickBot="1" x14ac:dyDescent="0.25">
      <c r="A10" s="15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8">
        <v>13</v>
      </c>
      <c r="N10" s="19">
        <v>14</v>
      </c>
      <c r="U10" s="20">
        <v>56.21</v>
      </c>
    </row>
    <row r="11" spans="1:21" ht="15.75" thickTop="1" x14ac:dyDescent="0.2">
      <c r="A11" s="21">
        <v>1</v>
      </c>
      <c r="B11" s="22" t="s">
        <v>19</v>
      </c>
      <c r="C11" s="23">
        <v>60.28</v>
      </c>
      <c r="D11" s="24">
        <v>0.99736999999999998</v>
      </c>
      <c r="E11" s="25">
        <v>0.83799999999999997</v>
      </c>
      <c r="F11" s="26">
        <v>0.66</v>
      </c>
      <c r="G11" s="25">
        <v>1.0089999999999999</v>
      </c>
      <c r="H11" s="27">
        <v>0.14000000000000001</v>
      </c>
      <c r="I11" s="26">
        <v>0.8</v>
      </c>
      <c r="J11" s="28">
        <v>1.032</v>
      </c>
      <c r="K11" s="25">
        <v>1.036</v>
      </c>
      <c r="L11" s="29">
        <v>0.85299999999999998</v>
      </c>
      <c r="M11" s="30">
        <v>0.85699999999999998</v>
      </c>
      <c r="N11" s="31">
        <f>ROUND(C11*M11,2)</f>
        <v>51.66</v>
      </c>
      <c r="U11" s="14">
        <v>61.8</v>
      </c>
    </row>
    <row r="12" spans="1:21" ht="15.75" thickBot="1" x14ac:dyDescent="0.25">
      <c r="A12" s="32"/>
      <c r="B12" s="33" t="s">
        <v>20</v>
      </c>
      <c r="C12" s="34">
        <v>60.28</v>
      </c>
      <c r="D12" s="35">
        <v>0.99060999999999999</v>
      </c>
      <c r="E12" s="36">
        <v>0.877</v>
      </c>
      <c r="F12" s="37">
        <v>0.69</v>
      </c>
      <c r="G12" s="36">
        <v>1.133</v>
      </c>
      <c r="H12" s="38">
        <v>0.16</v>
      </c>
      <c r="I12" s="37">
        <v>0.85</v>
      </c>
      <c r="J12" s="39">
        <v>1.0680000000000001</v>
      </c>
      <c r="K12" s="36">
        <v>1.018</v>
      </c>
      <c r="L12" s="40">
        <v>0.91500000000000004</v>
      </c>
      <c r="M12" s="41">
        <v>0.85699999999999998</v>
      </c>
      <c r="N12" s="42">
        <f>ROUND(C12*M12,2)</f>
        <v>51.66</v>
      </c>
      <c r="U12" s="43">
        <v>61.8</v>
      </c>
    </row>
    <row r="13" spans="1:21" ht="17.25" customHeight="1" thickTop="1" x14ac:dyDescent="0.2">
      <c r="A13" s="21">
        <v>2</v>
      </c>
      <c r="B13" s="22" t="s">
        <v>21</v>
      </c>
      <c r="C13" s="23">
        <v>60.28</v>
      </c>
      <c r="D13" s="24">
        <v>0.99750000000000005</v>
      </c>
      <c r="E13" s="25">
        <v>0.99199999999999999</v>
      </c>
      <c r="F13" s="26">
        <v>0.78</v>
      </c>
      <c r="G13" s="25">
        <v>0.98699999999999999</v>
      </c>
      <c r="H13" s="27">
        <v>0.14000000000000001</v>
      </c>
      <c r="I13" s="26">
        <v>0.92</v>
      </c>
      <c r="J13" s="28">
        <v>1.0660000000000001</v>
      </c>
      <c r="K13" s="25">
        <v>1</v>
      </c>
      <c r="L13" s="29">
        <v>0.97799999999999998</v>
      </c>
      <c r="M13" s="30">
        <v>1.0309999999999999</v>
      </c>
      <c r="N13" s="31">
        <f t="shared" ref="N13:N31" si="0">ROUND(C13*M13,2)</f>
        <v>62.15</v>
      </c>
      <c r="U13" s="43">
        <v>61.8</v>
      </c>
    </row>
    <row r="14" spans="1:21" ht="15" x14ac:dyDescent="0.2">
      <c r="A14" s="44"/>
      <c r="B14" s="45" t="s">
        <v>22</v>
      </c>
      <c r="C14" s="46">
        <v>60.28</v>
      </c>
      <c r="D14" s="47">
        <v>1.00075</v>
      </c>
      <c r="E14" s="48">
        <v>0.99199999999999999</v>
      </c>
      <c r="F14" s="49">
        <v>0.78</v>
      </c>
      <c r="G14" s="48">
        <v>1.052</v>
      </c>
      <c r="H14" s="50">
        <v>0.15</v>
      </c>
      <c r="I14" s="49">
        <v>0.93</v>
      </c>
      <c r="J14" s="51">
        <v>1.105</v>
      </c>
      <c r="K14" s="48">
        <v>1</v>
      </c>
      <c r="L14" s="52">
        <v>1.028</v>
      </c>
      <c r="M14" s="53">
        <v>1.0309999999999999</v>
      </c>
      <c r="N14" s="54">
        <f t="shared" si="0"/>
        <v>62.15</v>
      </c>
      <c r="U14" s="43">
        <v>61.8</v>
      </c>
    </row>
    <row r="15" spans="1:21" ht="15.75" thickBot="1" x14ac:dyDescent="0.25">
      <c r="A15" s="44"/>
      <c r="B15" s="45" t="s">
        <v>23</v>
      </c>
      <c r="C15" s="46">
        <v>60.28</v>
      </c>
      <c r="D15" s="47">
        <v>0.98597000000000001</v>
      </c>
      <c r="E15" s="48">
        <v>0.99199999999999999</v>
      </c>
      <c r="F15" s="49">
        <v>0.78</v>
      </c>
      <c r="G15" s="48">
        <v>1.0409999999999999</v>
      </c>
      <c r="H15" s="50">
        <v>0.15</v>
      </c>
      <c r="I15" s="49">
        <v>0.93</v>
      </c>
      <c r="J15" s="51">
        <v>1.0940000000000001</v>
      </c>
      <c r="K15" s="48">
        <v>1.0269999999999999</v>
      </c>
      <c r="L15" s="52">
        <v>1.03</v>
      </c>
      <c r="M15" s="53">
        <v>1.0309999999999999</v>
      </c>
      <c r="N15" s="54">
        <f t="shared" si="0"/>
        <v>62.15</v>
      </c>
      <c r="U15" s="20">
        <v>61.8</v>
      </c>
    </row>
    <row r="16" spans="1:21" ht="17.25" customHeight="1" x14ac:dyDescent="0.2">
      <c r="A16" s="44"/>
      <c r="B16" s="45" t="s">
        <v>24</v>
      </c>
      <c r="C16" s="46">
        <v>60.28</v>
      </c>
      <c r="D16" s="47">
        <v>1.02634</v>
      </c>
      <c r="E16" s="48">
        <v>0.99199999999999999</v>
      </c>
      <c r="F16" s="49">
        <v>0.78</v>
      </c>
      <c r="G16" s="48">
        <v>1.0109999999999999</v>
      </c>
      <c r="H16" s="50">
        <v>0.14000000000000001</v>
      </c>
      <c r="I16" s="49">
        <v>0.92</v>
      </c>
      <c r="J16" s="51">
        <v>1.097</v>
      </c>
      <c r="K16" s="48">
        <v>1</v>
      </c>
      <c r="L16" s="52">
        <v>1.036</v>
      </c>
      <c r="M16" s="53">
        <v>1.0309999999999999</v>
      </c>
      <c r="N16" s="42">
        <f t="shared" si="0"/>
        <v>62.15</v>
      </c>
      <c r="U16" s="14">
        <v>68.349999999999994</v>
      </c>
    </row>
    <row r="17" spans="1:21" ht="15" x14ac:dyDescent="0.2">
      <c r="A17" s="44"/>
      <c r="B17" s="45" t="s">
        <v>25</v>
      </c>
      <c r="C17" s="46">
        <v>60.28</v>
      </c>
      <c r="D17" s="47">
        <v>1.02773</v>
      </c>
      <c r="E17" s="48">
        <v>0.99199999999999999</v>
      </c>
      <c r="F17" s="49">
        <v>0.78</v>
      </c>
      <c r="G17" s="48">
        <v>1.194</v>
      </c>
      <c r="H17" s="50">
        <v>0.17</v>
      </c>
      <c r="I17" s="49">
        <v>0.95000000000000007</v>
      </c>
      <c r="J17" s="51">
        <v>1.0629999999999999</v>
      </c>
      <c r="K17" s="48">
        <v>1</v>
      </c>
      <c r="L17" s="52">
        <v>1.038</v>
      </c>
      <c r="M17" s="53">
        <v>1.0309999999999999</v>
      </c>
      <c r="N17" s="42">
        <f t="shared" si="0"/>
        <v>62.15</v>
      </c>
      <c r="U17" s="43">
        <v>68.349999999999994</v>
      </c>
    </row>
    <row r="18" spans="1:21" ht="15.75" thickBot="1" x14ac:dyDescent="0.25">
      <c r="A18" s="32"/>
      <c r="B18" s="33" t="s">
        <v>26</v>
      </c>
      <c r="C18" s="34">
        <v>60.28</v>
      </c>
      <c r="D18" s="35">
        <v>1.0418400000000001</v>
      </c>
      <c r="E18" s="36">
        <v>1.097</v>
      </c>
      <c r="F18" s="37">
        <v>0.87</v>
      </c>
      <c r="G18" s="36">
        <v>0.69599999999999995</v>
      </c>
      <c r="H18" s="38">
        <v>0.1</v>
      </c>
      <c r="I18" s="37">
        <v>0.97</v>
      </c>
      <c r="J18" s="39">
        <v>1.018</v>
      </c>
      <c r="K18" s="36">
        <v>1.0089999999999999</v>
      </c>
      <c r="L18" s="40">
        <v>1.038</v>
      </c>
      <c r="M18" s="41">
        <v>1.0309999999999999</v>
      </c>
      <c r="N18" s="42">
        <f t="shared" si="0"/>
        <v>62.15</v>
      </c>
      <c r="U18" s="43">
        <v>68.349999999999994</v>
      </c>
    </row>
    <row r="19" spans="1:21" ht="16.5" thickTop="1" thickBot="1" x14ac:dyDescent="0.25">
      <c r="A19" s="55">
        <v>3</v>
      </c>
      <c r="B19" s="56" t="s">
        <v>27</v>
      </c>
      <c r="C19" s="57">
        <v>60.28</v>
      </c>
      <c r="D19" s="58">
        <v>0.99097000000000002</v>
      </c>
      <c r="E19" s="59">
        <v>0.99199999999999999</v>
      </c>
      <c r="F19" s="60">
        <v>0.78</v>
      </c>
      <c r="G19" s="59">
        <v>1.194</v>
      </c>
      <c r="H19" s="27">
        <v>0.17</v>
      </c>
      <c r="I19" s="60">
        <v>0.95000000000000007</v>
      </c>
      <c r="J19" s="61">
        <v>1.1439999999999999</v>
      </c>
      <c r="K19" s="59">
        <v>1.018</v>
      </c>
      <c r="L19" s="29">
        <v>1.0960000000000001</v>
      </c>
      <c r="M19" s="30">
        <v>1.1140000000000001</v>
      </c>
      <c r="N19" s="31">
        <f t="shared" si="0"/>
        <v>67.150000000000006</v>
      </c>
      <c r="U19" s="20">
        <v>68.349999999999994</v>
      </c>
    </row>
    <row r="20" spans="1:21" ht="16.5" customHeight="1" thickBot="1" x14ac:dyDescent="0.25">
      <c r="A20" s="62"/>
      <c r="B20" s="63" t="s">
        <v>28</v>
      </c>
      <c r="C20" s="64">
        <v>60.28</v>
      </c>
      <c r="D20" s="65">
        <v>1.00082</v>
      </c>
      <c r="E20" s="66">
        <v>0.99199999999999999</v>
      </c>
      <c r="F20" s="67">
        <v>0.78</v>
      </c>
      <c r="G20" s="66">
        <v>1.194</v>
      </c>
      <c r="H20" s="38">
        <v>0.17</v>
      </c>
      <c r="I20" s="67">
        <v>0.95000000000000007</v>
      </c>
      <c r="J20" s="68">
        <v>1.175</v>
      </c>
      <c r="K20" s="66">
        <v>1.0089999999999999</v>
      </c>
      <c r="L20" s="40">
        <v>1.127</v>
      </c>
      <c r="M20" s="41">
        <v>1.1140000000000001</v>
      </c>
      <c r="N20" s="42">
        <f t="shared" si="0"/>
        <v>67.150000000000006</v>
      </c>
      <c r="U20" s="14">
        <v>74.959999999999994</v>
      </c>
    </row>
    <row r="21" spans="1:21" ht="15.75" thickTop="1" x14ac:dyDescent="0.2">
      <c r="A21" s="55">
        <v>4</v>
      </c>
      <c r="B21" s="56" t="s">
        <v>29</v>
      </c>
      <c r="C21" s="57">
        <v>60.28</v>
      </c>
      <c r="D21" s="58">
        <v>0.94518000000000002</v>
      </c>
      <c r="E21" s="59">
        <v>1.423</v>
      </c>
      <c r="F21" s="60">
        <v>1.1200000000000001</v>
      </c>
      <c r="G21" s="59">
        <v>0.77200000000000002</v>
      </c>
      <c r="H21" s="27">
        <v>0.11</v>
      </c>
      <c r="I21" s="60">
        <v>1.2300000000000002</v>
      </c>
      <c r="J21" s="61">
        <v>1.0189999999999999</v>
      </c>
      <c r="K21" s="59">
        <v>1</v>
      </c>
      <c r="L21" s="29">
        <v>1.1850000000000001</v>
      </c>
      <c r="M21" s="30">
        <v>1.1850000000000001</v>
      </c>
      <c r="N21" s="31">
        <f t="shared" si="0"/>
        <v>71.430000000000007</v>
      </c>
      <c r="U21" s="43">
        <v>74.959999999999994</v>
      </c>
    </row>
    <row r="22" spans="1:21" ht="15.75" thickBot="1" x14ac:dyDescent="0.25">
      <c r="A22" s="62"/>
      <c r="B22" s="63" t="s">
        <v>30</v>
      </c>
      <c r="C22" s="64">
        <v>60.28</v>
      </c>
      <c r="D22" s="65">
        <v>0.97514000000000001</v>
      </c>
      <c r="E22" s="66">
        <v>1.3149999999999999</v>
      </c>
      <c r="F22" s="67">
        <v>1.04</v>
      </c>
      <c r="G22" s="66">
        <v>1.024</v>
      </c>
      <c r="H22" s="38">
        <v>0.15</v>
      </c>
      <c r="I22" s="67">
        <v>1.19</v>
      </c>
      <c r="J22" s="68">
        <v>1.022</v>
      </c>
      <c r="K22" s="66">
        <v>1</v>
      </c>
      <c r="L22" s="40">
        <v>1.1859999999999999</v>
      </c>
      <c r="M22" s="41">
        <v>1.1850000000000001</v>
      </c>
      <c r="N22" s="42">
        <f t="shared" si="0"/>
        <v>71.430000000000007</v>
      </c>
      <c r="U22" s="20">
        <v>74.959999999999994</v>
      </c>
    </row>
    <row r="23" spans="1:21" ht="15.75" thickTop="1" x14ac:dyDescent="0.2">
      <c r="A23" s="55">
        <v>5</v>
      </c>
      <c r="B23" s="56" t="s">
        <v>31</v>
      </c>
      <c r="C23" s="57">
        <v>60.28</v>
      </c>
      <c r="D23" s="58">
        <v>1.00191246762686</v>
      </c>
      <c r="E23" s="59">
        <v>1.3160000000000001</v>
      </c>
      <c r="F23" s="60">
        <v>1.04</v>
      </c>
      <c r="G23" s="59">
        <v>0.86099999999999999</v>
      </c>
      <c r="H23" s="27">
        <v>0.12</v>
      </c>
      <c r="I23" s="60">
        <v>1.1600000000000001</v>
      </c>
      <c r="J23" s="61">
        <v>1.0529999999999999</v>
      </c>
      <c r="K23" s="59">
        <v>1.0089999999999999</v>
      </c>
      <c r="L23" s="29">
        <v>1.2350000000000001</v>
      </c>
      <c r="M23" s="29">
        <v>1.256</v>
      </c>
      <c r="N23" s="31">
        <f t="shared" si="0"/>
        <v>75.709999999999994</v>
      </c>
      <c r="U23" s="14">
        <v>82.17</v>
      </c>
    </row>
    <row r="24" spans="1:21" ht="15" x14ac:dyDescent="0.2">
      <c r="A24" s="69"/>
      <c r="B24" s="70" t="s">
        <v>32</v>
      </c>
      <c r="C24" s="71">
        <v>60.28</v>
      </c>
      <c r="D24" s="72">
        <v>1.00271</v>
      </c>
      <c r="E24" s="73">
        <v>1.3160000000000001</v>
      </c>
      <c r="F24" s="74">
        <v>1.04</v>
      </c>
      <c r="G24" s="73">
        <v>0.92800000000000005</v>
      </c>
      <c r="H24" s="50">
        <v>0.13</v>
      </c>
      <c r="I24" s="74">
        <v>1.17</v>
      </c>
      <c r="J24" s="75">
        <v>1.06</v>
      </c>
      <c r="K24" s="73">
        <v>1.0089999999999999</v>
      </c>
      <c r="L24" s="52">
        <v>1.2549999999999999</v>
      </c>
      <c r="M24" s="52">
        <v>1.256</v>
      </c>
      <c r="N24" s="54">
        <f t="shared" si="0"/>
        <v>75.709999999999994</v>
      </c>
      <c r="U24" s="43">
        <v>82.17</v>
      </c>
    </row>
    <row r="25" spans="1:21" ht="15.75" thickBot="1" x14ac:dyDescent="0.25">
      <c r="A25" s="62"/>
      <c r="B25" s="63" t="s">
        <v>33</v>
      </c>
      <c r="C25" s="64">
        <v>60.28</v>
      </c>
      <c r="D25" s="65">
        <v>0.99521999999999999</v>
      </c>
      <c r="E25" s="66">
        <v>1.365</v>
      </c>
      <c r="F25" s="67">
        <v>1.08</v>
      </c>
      <c r="G25" s="66">
        <v>0.95599999999999996</v>
      </c>
      <c r="H25" s="38">
        <v>0.14000000000000001</v>
      </c>
      <c r="I25" s="67">
        <v>1.2200000000000002</v>
      </c>
      <c r="J25" s="68">
        <v>1.05</v>
      </c>
      <c r="K25" s="66">
        <v>1</v>
      </c>
      <c r="L25" s="40">
        <v>1.2749999999999999</v>
      </c>
      <c r="M25" s="40">
        <v>1.256</v>
      </c>
      <c r="N25" s="42">
        <f t="shared" si="0"/>
        <v>75.709999999999994</v>
      </c>
      <c r="U25" s="43">
        <v>82.17</v>
      </c>
    </row>
    <row r="26" spans="1:21" ht="15.75" thickTop="1" x14ac:dyDescent="0.2">
      <c r="A26" s="76">
        <v>6</v>
      </c>
      <c r="B26" s="56" t="s">
        <v>34</v>
      </c>
      <c r="C26" s="57">
        <v>60.28</v>
      </c>
      <c r="D26" s="58">
        <v>0.97228000000000003</v>
      </c>
      <c r="E26" s="59">
        <v>1.323</v>
      </c>
      <c r="F26" s="60">
        <v>1.05</v>
      </c>
      <c r="G26" s="59">
        <v>1.202</v>
      </c>
      <c r="H26" s="27">
        <v>0.17</v>
      </c>
      <c r="I26" s="60">
        <v>1.22</v>
      </c>
      <c r="J26" s="61">
        <v>1.0740000000000001</v>
      </c>
      <c r="K26" s="59">
        <v>1.018</v>
      </c>
      <c r="L26" s="29">
        <v>1.2969999999999999</v>
      </c>
      <c r="M26" s="24">
        <v>1.337</v>
      </c>
      <c r="N26" s="31">
        <f t="shared" si="0"/>
        <v>80.59</v>
      </c>
      <c r="U26" s="43">
        <v>82.17</v>
      </c>
    </row>
    <row r="27" spans="1:21" ht="15" x14ac:dyDescent="0.2">
      <c r="A27" s="77"/>
      <c r="B27" s="70" t="s">
        <v>35</v>
      </c>
      <c r="C27" s="71">
        <v>60.28</v>
      </c>
      <c r="D27" s="72">
        <v>0.99487999999999999</v>
      </c>
      <c r="E27" s="73">
        <v>1.444</v>
      </c>
      <c r="F27" s="74">
        <v>1.1399999999999999</v>
      </c>
      <c r="G27" s="73">
        <v>1.012</v>
      </c>
      <c r="H27" s="50">
        <v>0.14000000000000001</v>
      </c>
      <c r="I27" s="74">
        <v>1.2799999999999998</v>
      </c>
      <c r="J27" s="75">
        <v>1.06</v>
      </c>
      <c r="K27" s="73">
        <v>1</v>
      </c>
      <c r="L27" s="52">
        <v>1.35</v>
      </c>
      <c r="M27" s="47">
        <v>1.337</v>
      </c>
      <c r="N27" s="54">
        <f t="shared" si="0"/>
        <v>80.59</v>
      </c>
      <c r="U27" s="43">
        <v>82.17</v>
      </c>
    </row>
    <row r="28" spans="1:21" ht="15.75" thickBot="1" x14ac:dyDescent="0.25">
      <c r="A28" s="78"/>
      <c r="B28" s="63" t="s">
        <v>36</v>
      </c>
      <c r="C28" s="64">
        <v>60.28</v>
      </c>
      <c r="D28" s="65">
        <v>0.98462000000000005</v>
      </c>
      <c r="E28" s="66">
        <v>1.4470000000000001</v>
      </c>
      <c r="F28" s="67">
        <v>1.1399999999999999</v>
      </c>
      <c r="G28" s="66">
        <v>1.4750000000000001</v>
      </c>
      <c r="H28" s="38">
        <v>0.21</v>
      </c>
      <c r="I28" s="67">
        <v>1.3499999999999999</v>
      </c>
      <c r="J28" s="68">
        <v>1.024</v>
      </c>
      <c r="K28" s="66">
        <v>1</v>
      </c>
      <c r="L28" s="40">
        <v>1.361</v>
      </c>
      <c r="M28" s="35">
        <v>1.337</v>
      </c>
      <c r="N28" s="42">
        <f t="shared" si="0"/>
        <v>80.59</v>
      </c>
      <c r="U28" s="79">
        <v>82.17</v>
      </c>
    </row>
    <row r="29" spans="1:21" ht="17.25" customHeight="1" thickTop="1" x14ac:dyDescent="0.2">
      <c r="A29" s="80">
        <v>7</v>
      </c>
      <c r="B29" s="81" t="s">
        <v>37</v>
      </c>
      <c r="C29" s="82">
        <v>60.28</v>
      </c>
      <c r="D29" s="83">
        <v>0.98719999999999997</v>
      </c>
      <c r="E29" s="84">
        <v>1.444</v>
      </c>
      <c r="F29" s="85">
        <v>1.1399999999999999</v>
      </c>
      <c r="G29" s="84">
        <v>1.3440000000000001</v>
      </c>
      <c r="H29" s="86">
        <v>0.19</v>
      </c>
      <c r="I29" s="85">
        <v>1.3299999999999998</v>
      </c>
      <c r="J29" s="87">
        <v>1.0529999999999999</v>
      </c>
      <c r="K29" s="84">
        <v>1</v>
      </c>
      <c r="L29" s="88">
        <v>1.383</v>
      </c>
      <c r="M29" s="89">
        <v>1.395</v>
      </c>
      <c r="N29" s="31">
        <f t="shared" si="0"/>
        <v>84.09</v>
      </c>
    </row>
    <row r="30" spans="1:21" ht="15" x14ac:dyDescent="0.2">
      <c r="A30" s="77"/>
      <c r="B30" s="70" t="s">
        <v>38</v>
      </c>
      <c r="C30" s="71">
        <v>60.28</v>
      </c>
      <c r="D30" s="72">
        <v>1.01529</v>
      </c>
      <c r="E30" s="73">
        <v>1.359</v>
      </c>
      <c r="F30" s="74">
        <v>1.07</v>
      </c>
      <c r="G30" s="73">
        <v>1.252</v>
      </c>
      <c r="H30" s="50">
        <v>0.18</v>
      </c>
      <c r="I30" s="74">
        <v>1.25</v>
      </c>
      <c r="J30" s="75">
        <v>1.0920000000000001</v>
      </c>
      <c r="K30" s="73">
        <v>1.0089999999999999</v>
      </c>
      <c r="L30" s="52">
        <v>1.3979999999999999</v>
      </c>
      <c r="M30" s="90">
        <v>1.395</v>
      </c>
      <c r="N30" s="54">
        <f t="shared" si="0"/>
        <v>84.09</v>
      </c>
    </row>
    <row r="31" spans="1:21" ht="12.75" customHeight="1" thickBot="1" x14ac:dyDescent="0.25">
      <c r="A31" s="78"/>
      <c r="B31" s="63" t="s">
        <v>39</v>
      </c>
      <c r="C31" s="64">
        <v>60.28</v>
      </c>
      <c r="D31" s="65">
        <v>0.96916999999999998</v>
      </c>
      <c r="E31" s="66">
        <v>1.571</v>
      </c>
      <c r="F31" s="67">
        <v>1.24</v>
      </c>
      <c r="G31" s="66">
        <v>1.2969999999999999</v>
      </c>
      <c r="H31" s="38">
        <v>0.19</v>
      </c>
      <c r="I31" s="67">
        <v>1.43</v>
      </c>
      <c r="J31" s="68">
        <v>1.0109999999999999</v>
      </c>
      <c r="K31" s="66">
        <v>1</v>
      </c>
      <c r="L31" s="40">
        <v>1.401</v>
      </c>
      <c r="M31" s="91">
        <v>1.395</v>
      </c>
      <c r="N31" s="91">
        <f t="shared" si="0"/>
        <v>84.09</v>
      </c>
    </row>
    <row r="32" spans="1:21" ht="13.5" thickTop="1" x14ac:dyDescent="0.2"/>
    <row r="51" ht="33" customHeight="1" x14ac:dyDescent="0.2"/>
  </sheetData>
  <mergeCells count="8">
    <mergeCell ref="A26:A28"/>
    <mergeCell ref="A29:A31"/>
    <mergeCell ref="C7:L7"/>
    <mergeCell ref="A11:A12"/>
    <mergeCell ref="A13:A18"/>
    <mergeCell ref="A19:A20"/>
    <mergeCell ref="A21:A22"/>
    <mergeCell ref="A23:A25"/>
  </mergeCells>
  <pageMargins left="0.39370078740157483" right="0.11811023622047245" top="0.51181102362204722" bottom="0.98425196850393704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2017-02-22T02:10:10Z</dcterms:created>
  <dcterms:modified xsi:type="dcterms:W3CDTF">2017-02-22T02:10:21Z</dcterms:modified>
</cp:coreProperties>
</file>