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15" windowWidth="3300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'Прикрепление'!$A$1:$D$150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<sst xmlns="http://schemas.openxmlformats.org/spreadsheetml/2006/main" count="142" uniqueCount="78">
  <si>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</si>
  <si>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</si>
  <si>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</si>
  <si>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</si>
  <si>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</si>
  <si>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</si>
  <si>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</si>
  <si>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</si>
  <si>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</si>
  <si>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</si>
  <si>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</si>
  <si>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</si>
  <si>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</si>
  <si>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</si>
  <si>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</si>
  <si>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</si>
  <si>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</si>
  <si>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</si>
  <si>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</si>
  <si>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</si>
  <si>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</si>
  <si>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</si>
  <si>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</si>
  <si>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</si>
  <si>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</si>
  <si>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</si>
  <si>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</si>
  <si>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</si>
  <si>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</si>
  <si>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</si>
  <si>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</si>
  <si>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</si>
  <si>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</si>
  <si>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</si>
  <si>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</si>
  <si>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</si>
  <si>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</si>
  <si>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</si>
  <si>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</si>
  <si>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</si>
  <si>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</si>
  <si>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</si>
  <si>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</si>
  <si>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</si>
  <si>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</si>
  <si>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</si>
  <si>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</si>
  <si>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</si>
  <si>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</si>
  <si>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</si>
  <si>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</si>
  <si>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</si>
  <si>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</si>
  <si>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</si>
  <si>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</si>
  <si>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</si>
  <si>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</si>
  <si>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</si>
  <si>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</si>
  <si>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</si>
  <si>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</si>
  <si>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</si>
  <si>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</si>
  <si>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</si>
  <si>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</si>
  <si>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</si>
  <si>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</si>
  <si>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</si>
  <si>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</si>
  <si>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</si>
  <si>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</si>
  <si>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</si>
  <si>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</si>
  <si>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</si>
  <si>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</si>
  <si>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</si>
  <si>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 xml:space="preserve"> в разрезе СМО по состоянию на 01.09.2017</t>
  </si>
  <si>
    <t xml:space="preserve">  в разрезе СМО по состоянию на 01.09.2017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</si>
</sst>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7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50"/>
  <sheetViews>
    <sheetView tabSelected="1" zoomScalePageLayoutView="0" workbookViewId="0" topLeftCell="A63">
      <selection activeCell="A73" sqref="A73:D148"/>
    </sheetView>
  </sheetViews>
  <sheetFormatPr defaultColWidth="9.00390625" defaultRowHeight="12.75"/>
  <cols>
    <col min="1" max="1" width="41.875" style="1" customWidth="1"/>
    <col min="2" max="2" width="21.125" style="41" customWidth="1"/>
    <col min="3" max="3" width="20.625" style="2" customWidth="1"/>
    <col min="4" max="4" width="24.00390625" style="1" customWidth="1"/>
    <col min="5" max="16384" width="9.125" style="1" customWidth="1"/>
  </cols>
  <sheetData>
    <row r="1" spans="1:4" ht="12.75">
      <c r="A1" s="54" t="s">
        <v>72</v>
      </c>
      <c r="B1" s="54"/>
      <c r="C1" s="54"/>
      <c r="D1" s="54"/>
    </row>
    <row r="2" spans="1:4" ht="12.75">
      <c r="A2" s="54" t="s">
        <v>74</v>
      </c>
      <c r="B2" s="54"/>
      <c r="C2" s="54"/>
      <c r="D2" s="54"/>
    </row>
    <row r="3" spans="1:4" ht="13.5" thickBot="1">
      <c r="A3" s="54" t="s">
        <v>76</v>
      </c>
      <c r="B3" s="54"/>
      <c r="C3" s="54"/>
      <c r="D3" s="54"/>
    </row>
    <row r="4" spans="1:4" ht="13.5" customHeight="1" thickBot="1">
      <c r="A4" s="51" t="s">
        <v>13</v>
      </c>
      <c r="B4" s="56" t="s">
        <v>18</v>
      </c>
      <c r="C4" s="57"/>
      <c r="D4" s="51" t="s">
        <v>16</v>
      </c>
    </row>
    <row r="5" spans="1:4" ht="12.75" customHeight="1">
      <c r="A5" s="69"/>
      <c r="B5" s="61" t="s">
        <v>19</v>
      </c>
      <c r="C5" s="61" t="s">
        <v>4</v>
      </c>
      <c r="D5" s="52"/>
    </row>
    <row r="6" spans="1:4" ht="13.5" customHeight="1" thickBot="1">
      <c r="A6" s="70"/>
      <c r="B6" s="63"/>
      <c r="C6" s="71"/>
      <c r="D6" s="53"/>
    </row>
    <row r="7" spans="1:4" ht="12.75">
      <c r="A7" s="3" t="s">
        <v>2</v>
      </c>
      <c r="B7" s="42"/>
      <c r="C7" s="31"/>
      <c r="D7" s="4"/>
    </row>
    <row r="8" spans="1:4" ht="11.25" customHeight="1">
      <c r="A8" s="5" t="s">
        <v>23</v>
      </c>
      <c r="B8" s="39">
        <v>127191</v>
      </c>
      <c r="C8" s="22">
        <v>124539</v>
      </c>
      <c r="D8" s="6">
        <f aca="true" t="shared" si="0" ref="D8:D17">SUM(B8:C8)</f>
        <v>251730</v>
      </c>
    </row>
    <row r="9" spans="1:4" ht="12.75">
      <c r="A9" s="5" t="s">
        <v>24</v>
      </c>
      <c r="B9" s="39">
        <v>9549</v>
      </c>
      <c r="C9" s="22">
        <v>7898</v>
      </c>
      <c r="D9" s="6">
        <f t="shared" si="0"/>
        <v>17447</v>
      </c>
    </row>
    <row r="10" spans="1:4" ht="12.75">
      <c r="A10" s="5" t="s">
        <v>25</v>
      </c>
      <c r="B10" s="39">
        <v>49941</v>
      </c>
      <c r="C10" s="22">
        <v>36165</v>
      </c>
      <c r="D10" s="6">
        <f t="shared" si="0"/>
        <v>86106</v>
      </c>
    </row>
    <row r="11" spans="1:4" ht="12.75">
      <c r="A11" s="5" t="s">
        <v>26</v>
      </c>
      <c r="B11" s="39">
        <v>5477</v>
      </c>
      <c r="C11" s="22">
        <v>5768</v>
      </c>
      <c r="D11" s="6">
        <f t="shared" si="0"/>
        <v>11245</v>
      </c>
    </row>
    <row r="12" spans="1:4" ht="12.75">
      <c r="A12" s="5" t="s">
        <v>27</v>
      </c>
      <c r="B12" s="39">
        <v>1470</v>
      </c>
      <c r="C12" s="22">
        <v>3037</v>
      </c>
      <c r="D12" s="6">
        <f t="shared" si="0"/>
        <v>4507</v>
      </c>
    </row>
    <row r="13" spans="1:4" ht="12.75">
      <c r="A13" s="5" t="s">
        <v>28</v>
      </c>
      <c r="B13" s="39">
        <v>7401</v>
      </c>
      <c r="C13" s="22">
        <v>5122</v>
      </c>
      <c r="D13" s="6">
        <f t="shared" si="0"/>
        <v>12523</v>
      </c>
    </row>
    <row r="14" spans="1:4" ht="12.75">
      <c r="A14" s="5" t="s">
        <v>29</v>
      </c>
      <c r="B14" s="39">
        <v>15869</v>
      </c>
      <c r="C14" s="22">
        <v>28562</v>
      </c>
      <c r="D14" s="6">
        <f t="shared" si="0"/>
        <v>44431</v>
      </c>
    </row>
    <row r="15" spans="1:4" ht="11.25" customHeight="1">
      <c r="A15" s="5" t="s">
        <v>22</v>
      </c>
      <c r="B15" s="39">
        <v>1167</v>
      </c>
      <c r="C15" s="22">
        <v>1602</v>
      </c>
      <c r="D15" s="6">
        <f t="shared" si="0"/>
        <v>2769</v>
      </c>
    </row>
    <row r="16" spans="1:4" ht="12" customHeight="1">
      <c r="A16" s="5" t="s">
        <v>14</v>
      </c>
      <c r="B16" s="39">
        <v>173</v>
      </c>
      <c r="C16" s="22">
        <v>79</v>
      </c>
      <c r="D16" s="6">
        <f t="shared" si="0"/>
        <v>252</v>
      </c>
    </row>
    <row r="17" spans="1:4" ht="14.25" customHeight="1" thickBot="1">
      <c r="A17" s="7" t="s">
        <v>1</v>
      </c>
      <c r="B17" s="35">
        <f>SUM(B8:B16)</f>
        <v>218238</v>
      </c>
      <c r="C17" s="20">
        <f>SUM(C8:C16)</f>
        <v>212772</v>
      </c>
      <c r="D17" s="6">
        <f t="shared" si="0"/>
        <v>431010</v>
      </c>
    </row>
    <row r="18" spans="1:4" ht="12.75">
      <c r="A18" s="3" t="s">
        <v>3</v>
      </c>
      <c r="B18" s="33"/>
      <c r="C18" s="21"/>
      <c r="D18" s="10"/>
    </row>
    <row r="19" spans="1:4" ht="12.75">
      <c r="A19" s="5" t="s">
        <v>30</v>
      </c>
      <c r="B19" s="40">
        <v>15146</v>
      </c>
      <c r="C19" s="22">
        <v>24351</v>
      </c>
      <c r="D19" s="8">
        <f>SUM(B19:C19)</f>
        <v>39497</v>
      </c>
    </row>
    <row r="20" spans="1:4" ht="12.75">
      <c r="A20" s="5" t="s">
        <v>31</v>
      </c>
      <c r="B20" s="40">
        <v>19891</v>
      </c>
      <c r="C20" s="22">
        <v>31816</v>
      </c>
      <c r="D20" s="8">
        <f>SUM(B20:C20)</f>
        <v>51707</v>
      </c>
    </row>
    <row r="21" spans="1:4" ht="12.75">
      <c r="A21" s="5" t="s">
        <v>28</v>
      </c>
      <c r="B21" s="40">
        <v>2328</v>
      </c>
      <c r="C21" s="22">
        <v>2592</v>
      </c>
      <c r="D21" s="8">
        <f>SUM(B21:C21)</f>
        <v>4920</v>
      </c>
    </row>
    <row r="22" spans="1:4" ht="13.5" thickBot="1">
      <c r="A22" s="7" t="s">
        <v>1</v>
      </c>
      <c r="B22" s="32">
        <f>SUM(B19:B21)</f>
        <v>37365</v>
      </c>
      <c r="C22" s="32">
        <f>SUM(C19:C21)</f>
        <v>58759</v>
      </c>
      <c r="D22" s="8">
        <f>SUM(B22:C22)</f>
        <v>96124</v>
      </c>
    </row>
    <row r="23" spans="1:4" ht="12.75">
      <c r="A23" s="3" t="s">
        <v>12</v>
      </c>
      <c r="B23" s="36"/>
      <c r="C23" s="36"/>
      <c r="D23" s="11"/>
    </row>
    <row r="24" spans="1:4" ht="12.75">
      <c r="A24" s="27" t="s">
        <v>32</v>
      </c>
      <c r="B24" s="40">
        <v>12121</v>
      </c>
      <c r="C24" s="22">
        <v>14451</v>
      </c>
      <c r="D24" s="8">
        <f aca="true" t="shared" si="1" ref="D24:D34">SUM(B24:C24)</f>
        <v>26572</v>
      </c>
    </row>
    <row r="25" spans="1:4" ht="12.75" customHeight="1">
      <c r="A25" s="27" t="s">
        <v>33</v>
      </c>
      <c r="B25" s="40">
        <v>17838</v>
      </c>
      <c r="C25" s="22">
        <v>17017</v>
      </c>
      <c r="D25" s="8">
        <f t="shared" si="1"/>
        <v>34855</v>
      </c>
    </row>
    <row r="26" spans="1:4" ht="12.75">
      <c r="A26" s="27" t="s">
        <v>34</v>
      </c>
      <c r="B26" s="40">
        <v>28757</v>
      </c>
      <c r="C26" s="22">
        <v>28491</v>
      </c>
      <c r="D26" s="8">
        <f t="shared" si="1"/>
        <v>57248</v>
      </c>
    </row>
    <row r="27" spans="1:4" ht="12.75">
      <c r="A27" s="27" t="s">
        <v>35</v>
      </c>
      <c r="B27" s="40">
        <v>16690</v>
      </c>
      <c r="C27" s="22">
        <v>13430</v>
      </c>
      <c r="D27" s="8">
        <f t="shared" si="1"/>
        <v>30120</v>
      </c>
    </row>
    <row r="28" spans="1:4" ht="12.75">
      <c r="A28" s="27" t="s">
        <v>24</v>
      </c>
      <c r="B28" s="40">
        <v>8539</v>
      </c>
      <c r="C28" s="22">
        <v>6813</v>
      </c>
      <c r="D28" s="8">
        <f t="shared" si="1"/>
        <v>15352</v>
      </c>
    </row>
    <row r="29" spans="1:4" ht="12" customHeight="1">
      <c r="A29" s="27" t="s">
        <v>25</v>
      </c>
      <c r="B29" s="40">
        <v>30059</v>
      </c>
      <c r="C29" s="22">
        <v>21474</v>
      </c>
      <c r="D29" s="8">
        <f t="shared" si="1"/>
        <v>51533</v>
      </c>
    </row>
    <row r="30" spans="1:4" ht="12.75">
      <c r="A30" s="27" t="s">
        <v>26</v>
      </c>
      <c r="B30" s="40">
        <v>13967</v>
      </c>
      <c r="C30" s="22">
        <v>16205</v>
      </c>
      <c r="D30" s="8">
        <f t="shared" si="1"/>
        <v>30172</v>
      </c>
    </row>
    <row r="31" spans="1:4" ht="12.75">
      <c r="A31" s="27" t="s">
        <v>36</v>
      </c>
      <c r="B31" s="40">
        <v>23758</v>
      </c>
      <c r="C31" s="22">
        <v>20796</v>
      </c>
      <c r="D31" s="8">
        <f t="shared" si="1"/>
        <v>44554</v>
      </c>
    </row>
    <row r="32" spans="1:4" ht="12.75">
      <c r="A32" s="27" t="s">
        <v>27</v>
      </c>
      <c r="B32" s="40">
        <v>1535</v>
      </c>
      <c r="C32" s="22">
        <v>2835</v>
      </c>
      <c r="D32" s="8">
        <f t="shared" si="1"/>
        <v>4370</v>
      </c>
    </row>
    <row r="33" spans="1:4" ht="12.75">
      <c r="A33" s="27" t="s">
        <v>37</v>
      </c>
      <c r="B33" s="40">
        <v>36454</v>
      </c>
      <c r="C33" s="22">
        <v>24543</v>
      </c>
      <c r="D33" s="8">
        <f t="shared" si="1"/>
        <v>60997</v>
      </c>
    </row>
    <row r="34" spans="1:4" ht="12.75">
      <c r="A34" s="27" t="s">
        <v>38</v>
      </c>
      <c r="B34" s="40">
        <v>10083</v>
      </c>
      <c r="C34" s="22">
        <v>12030</v>
      </c>
      <c r="D34" s="8">
        <f t="shared" si="1"/>
        <v>22113</v>
      </c>
    </row>
    <row r="35" spans="1:4" ht="14.25" customHeight="1">
      <c r="A35" s="27" t="s">
        <v>20</v>
      </c>
      <c r="B35" s="39">
        <v>888</v>
      </c>
      <c r="C35" s="23">
        <v>1</v>
      </c>
      <c r="D35" s="8">
        <f>B35+C35</f>
        <v>889</v>
      </c>
    </row>
    <row r="36" spans="1:4" ht="12.75">
      <c r="A36" s="27" t="s">
        <v>39</v>
      </c>
      <c r="B36" s="40">
        <v>7257</v>
      </c>
      <c r="C36" s="22">
        <v>4955</v>
      </c>
      <c r="D36" s="8">
        <f aca="true" t="shared" si="2" ref="D36:D48">SUM(B36:C36)</f>
        <v>12212</v>
      </c>
    </row>
    <row r="37" spans="1:4" ht="12.75">
      <c r="A37" s="27" t="s">
        <v>40</v>
      </c>
      <c r="B37" s="40">
        <v>2516</v>
      </c>
      <c r="C37" s="22">
        <v>2899</v>
      </c>
      <c r="D37" s="8">
        <f t="shared" si="2"/>
        <v>5415</v>
      </c>
    </row>
    <row r="38" spans="1:4" ht="12.75">
      <c r="A38" s="27" t="s">
        <v>29</v>
      </c>
      <c r="B38" s="40">
        <v>13549</v>
      </c>
      <c r="C38" s="22">
        <v>24696</v>
      </c>
      <c r="D38" s="8">
        <f t="shared" si="2"/>
        <v>38245</v>
      </c>
    </row>
    <row r="39" spans="1:4" ht="12.75">
      <c r="A39" s="27" t="s">
        <v>14</v>
      </c>
      <c r="B39" s="40">
        <v>160</v>
      </c>
      <c r="C39" s="22">
        <v>80</v>
      </c>
      <c r="D39" s="8">
        <f t="shared" si="2"/>
        <v>240</v>
      </c>
    </row>
    <row r="40" spans="1:4" ht="12.75">
      <c r="A40" s="28" t="s">
        <v>22</v>
      </c>
      <c r="B40" s="40">
        <v>1833</v>
      </c>
      <c r="C40" s="22">
        <v>2476</v>
      </c>
      <c r="D40" s="8">
        <f t="shared" si="2"/>
        <v>4309</v>
      </c>
    </row>
    <row r="41" spans="1:4" ht="12.75">
      <c r="A41" s="27" t="s">
        <v>15</v>
      </c>
      <c r="B41" s="40">
        <v>9711</v>
      </c>
      <c r="C41" s="22">
        <v>8612</v>
      </c>
      <c r="D41" s="8">
        <f t="shared" si="2"/>
        <v>18323</v>
      </c>
    </row>
    <row r="42" spans="1:4" ht="12.75">
      <c r="A42" s="27" t="s">
        <v>71</v>
      </c>
      <c r="B42" s="40">
        <v>643</v>
      </c>
      <c r="C42" s="22">
        <v>1471</v>
      </c>
      <c r="D42" s="8">
        <f t="shared" si="2"/>
        <v>2114</v>
      </c>
    </row>
    <row r="43" spans="1:4" ht="12.75">
      <c r="A43" s="27" t="s">
        <v>41</v>
      </c>
      <c r="B43" s="40">
        <v>8378</v>
      </c>
      <c r="C43" s="22">
        <v>13015</v>
      </c>
      <c r="D43" s="8">
        <f t="shared" si="2"/>
        <v>21393</v>
      </c>
    </row>
    <row r="44" spans="1:4" ht="12.75">
      <c r="A44" s="27" t="s">
        <v>42</v>
      </c>
      <c r="B44" s="40">
        <v>22496</v>
      </c>
      <c r="C44" s="22">
        <v>39308</v>
      </c>
      <c r="D44" s="8">
        <f t="shared" si="2"/>
        <v>61804</v>
      </c>
    </row>
    <row r="45" spans="1:4" ht="12.75">
      <c r="A45" s="27" t="s">
        <v>43</v>
      </c>
      <c r="B45" s="40">
        <v>899</v>
      </c>
      <c r="C45" s="22">
        <v>704</v>
      </c>
      <c r="D45" s="8">
        <f t="shared" si="2"/>
        <v>1603</v>
      </c>
    </row>
    <row r="46" spans="1:4" s="26" customFormat="1" ht="12.75">
      <c r="A46" s="27" t="s">
        <v>44</v>
      </c>
      <c r="B46" s="40">
        <v>1987</v>
      </c>
      <c r="C46" s="22">
        <v>1959</v>
      </c>
      <c r="D46" s="8">
        <f t="shared" si="2"/>
        <v>3946</v>
      </c>
    </row>
    <row r="47" spans="1:4" s="26" customFormat="1" ht="12.75">
      <c r="A47" s="27" t="s">
        <v>68</v>
      </c>
      <c r="B47" s="40">
        <v>34</v>
      </c>
      <c r="C47" s="22">
        <v>22</v>
      </c>
      <c r="D47" s="8">
        <f t="shared" si="2"/>
        <v>56</v>
      </c>
    </row>
    <row r="48" spans="1:4" s="26" customFormat="1" ht="12.75">
      <c r="A48" s="27" t="s">
        <v>69</v>
      </c>
      <c r="B48" s="39">
        <v>177</v>
      </c>
      <c r="C48" s="23">
        <v>497</v>
      </c>
      <c r="D48" s="8">
        <f t="shared" si="2"/>
        <v>674</v>
      </c>
    </row>
    <row r="49" spans="1:4" ht="13.5" thickBot="1">
      <c r="A49" s="29" t="s">
        <v>10</v>
      </c>
      <c r="B49" s="43">
        <f>SUM(B45:B46)</f>
        <v>2886</v>
      </c>
      <c r="C49" s="43">
        <f>SUM(C45:C48)</f>
        <v>3182</v>
      </c>
      <c r="D49" s="43">
        <f>SUM(D45:D46)</f>
        <v>5549</v>
      </c>
    </row>
    <row r="50" spans="1:4" ht="12.75">
      <c r="A50" s="7" t="s">
        <v>6</v>
      </c>
      <c r="B50" s="35">
        <f>SUM(B24:B33)+B35+B36+B38+B39+B40+B41+B45+B46+B47+B48</f>
        <v>226213</v>
      </c>
      <c r="C50" s="35">
        <f>SUM(C24:C33)+C35+C36+C38+C39+C40+C41+C45+C46+C47+C48</f>
        <v>210057</v>
      </c>
      <c r="D50" s="8">
        <f>SUM(B50:C50)</f>
        <v>436270</v>
      </c>
    </row>
    <row r="51" spans="1:4" ht="12.75">
      <c r="A51" s="7" t="s">
        <v>7</v>
      </c>
      <c r="B51" s="35">
        <f>SUM(B34+B37+B43+B44+B42)</f>
        <v>44116</v>
      </c>
      <c r="C51" s="35">
        <f>SUM(C34+C37+C43+C44+C42)</f>
        <v>68723</v>
      </c>
      <c r="D51" s="8">
        <f>B51+C51</f>
        <v>112839</v>
      </c>
    </row>
    <row r="52" spans="1:4" ht="13.5" thickBot="1">
      <c r="A52" s="13" t="s">
        <v>0</v>
      </c>
      <c r="B52" s="34">
        <f>SUM(B50:B51)</f>
        <v>270329</v>
      </c>
      <c r="C52" s="34">
        <f>SUM(C50:C51)</f>
        <v>278780</v>
      </c>
      <c r="D52" s="14">
        <f>SUM(D50:D51)</f>
        <v>549109</v>
      </c>
    </row>
    <row r="53" spans="1:4" ht="12.75">
      <c r="A53" s="3" t="s">
        <v>8</v>
      </c>
      <c r="B53" s="36"/>
      <c r="C53" s="36"/>
      <c r="D53" s="10"/>
    </row>
    <row r="54" spans="1:4" ht="12.75">
      <c r="A54" s="5" t="s">
        <v>45</v>
      </c>
      <c r="B54" s="40">
        <v>28816</v>
      </c>
      <c r="C54" s="22">
        <v>33654</v>
      </c>
      <c r="D54" s="8">
        <f aca="true" t="shared" si="3" ref="D54:D62">SUM(B54:C54)</f>
        <v>62470</v>
      </c>
    </row>
    <row r="55" spans="1:4" ht="12.75">
      <c r="A55" s="5" t="s">
        <v>46</v>
      </c>
      <c r="B55" s="40">
        <v>63475</v>
      </c>
      <c r="C55" s="22">
        <v>63460</v>
      </c>
      <c r="D55" s="8">
        <f t="shared" si="3"/>
        <v>126935</v>
      </c>
    </row>
    <row r="56" spans="1:4" ht="12.75">
      <c r="A56" s="5" t="s">
        <v>47</v>
      </c>
      <c r="B56" s="40">
        <v>48581</v>
      </c>
      <c r="C56" s="22">
        <v>44405</v>
      </c>
      <c r="D56" s="8">
        <f t="shared" si="3"/>
        <v>92986</v>
      </c>
    </row>
    <row r="57" spans="1:4" ht="12.75">
      <c r="A57" s="5" t="s">
        <v>28</v>
      </c>
      <c r="B57" s="40">
        <v>2397</v>
      </c>
      <c r="C57" s="22">
        <v>1266</v>
      </c>
      <c r="D57" s="8">
        <f t="shared" si="3"/>
        <v>3663</v>
      </c>
    </row>
    <row r="58" spans="1:4" ht="12.75">
      <c r="A58" s="5" t="s">
        <v>17</v>
      </c>
      <c r="B58" s="40">
        <v>10</v>
      </c>
      <c r="C58" s="22">
        <v>7</v>
      </c>
      <c r="D58" s="8">
        <f t="shared" si="3"/>
        <v>17</v>
      </c>
    </row>
    <row r="59" spans="1:4" ht="12.75">
      <c r="A59" s="5" t="s">
        <v>27</v>
      </c>
      <c r="B59" s="40">
        <v>961</v>
      </c>
      <c r="C59" s="22">
        <v>1440</v>
      </c>
      <c r="D59" s="8">
        <f t="shared" si="3"/>
        <v>2401</v>
      </c>
    </row>
    <row r="60" spans="1:4" ht="13.5" customHeight="1">
      <c r="A60" s="5" t="s">
        <v>14</v>
      </c>
      <c r="B60" s="40">
        <v>75</v>
      </c>
      <c r="C60" s="22">
        <v>48</v>
      </c>
      <c r="D60" s="8">
        <f t="shared" si="3"/>
        <v>123</v>
      </c>
    </row>
    <row r="61" spans="1:4" ht="13.5" customHeight="1">
      <c r="A61" s="12" t="s">
        <v>22</v>
      </c>
      <c r="B61" s="40">
        <v>558</v>
      </c>
      <c r="C61" s="22">
        <v>699</v>
      </c>
      <c r="D61" s="8">
        <f t="shared" si="3"/>
        <v>1257</v>
      </c>
    </row>
    <row r="62" spans="1:4" ht="12.75">
      <c r="A62" s="5" t="s">
        <v>21</v>
      </c>
      <c r="B62" s="39">
        <v>289</v>
      </c>
      <c r="C62" s="23">
        <v>0</v>
      </c>
      <c r="D62" s="8">
        <f t="shared" si="3"/>
        <v>289</v>
      </c>
    </row>
    <row r="63" spans="1:4" ht="13.5" thickBot="1">
      <c r="A63" s="13" t="s">
        <v>9</v>
      </c>
      <c r="B63" s="34">
        <f>SUM(B54:B62)</f>
        <v>145162</v>
      </c>
      <c r="C63" s="34">
        <f>SUM(C54:C62)</f>
        <v>144979</v>
      </c>
      <c r="D63" s="24">
        <f>SUM(D54:D62)</f>
        <v>290141</v>
      </c>
    </row>
    <row r="64" spans="1:4" ht="12.75">
      <c r="A64" s="16"/>
      <c r="B64" s="44"/>
      <c r="C64" s="25"/>
      <c r="D64" s="25"/>
    </row>
    <row r="65" spans="1:4" ht="12.75">
      <c r="A65" s="16"/>
      <c r="B65" s="44"/>
      <c r="C65" s="25"/>
      <c r="D65" s="25"/>
    </row>
    <row r="66" spans="1:4" ht="12.75">
      <c r="A66" s="16"/>
      <c r="B66" s="44"/>
      <c r="C66" s="25"/>
      <c r="D66" s="25"/>
    </row>
    <row r="67" spans="1:4" ht="12.75">
      <c r="A67" s="16"/>
      <c r="B67" s="44"/>
      <c r="C67" s="25"/>
      <c r="D67" s="25"/>
    </row>
    <row r="68" spans="1:4" ht="12.75">
      <c r="A68" s="16"/>
      <c r="B68" s="44"/>
      <c r="C68" s="25"/>
      <c r="D68" s="25"/>
    </row>
    <row r="69" spans="1:4" ht="12.75">
      <c r="A69" s="16"/>
      <c r="B69" s="44"/>
      <c r="C69" s="25"/>
      <c r="D69" s="25"/>
    </row>
    <row r="70" spans="1:4" ht="12.75">
      <c r="A70" s="16"/>
      <c r="B70" s="44"/>
      <c r="C70" s="25"/>
      <c r="D70" s="25"/>
    </row>
    <row r="71" spans="1:4" ht="12.75">
      <c r="A71" s="16"/>
      <c r="B71" s="44"/>
      <c r="C71" s="25"/>
      <c r="D71" s="25"/>
    </row>
    <row r="72" spans="1:4" ht="12.75">
      <c r="A72" s="16"/>
      <c r="B72" s="44"/>
      <c r="C72" s="25"/>
      <c r="D72" s="25"/>
    </row>
    <row r="73" spans="1:4" ht="12.75">
      <c r="A73" s="55" t="s">
        <v>73</v>
      </c>
      <c r="B73" s="55"/>
      <c r="C73" s="55"/>
      <c r="D73" s="55"/>
    </row>
    <row r="74" spans="1:4" ht="12.75">
      <c r="A74" s="55" t="s">
        <v>75</v>
      </c>
      <c r="B74" s="55"/>
      <c r="C74" s="55"/>
      <c r="D74" s="55"/>
    </row>
    <row r="75" spans="1:4" ht="13.5" thickBot="1">
      <c r="A75" s="54" t="s">
        <v>77</v>
      </c>
      <c r="B75" s="54"/>
      <c r="C75" s="54"/>
      <c r="D75" s="54"/>
    </row>
    <row r="76" spans="1:4" ht="13.5" thickBot="1">
      <c r="A76" s="64" t="s">
        <v>13</v>
      </c>
      <c r="B76" s="67" t="s">
        <v>18</v>
      </c>
      <c r="C76" s="68"/>
      <c r="D76" s="51" t="s">
        <v>16</v>
      </c>
    </row>
    <row r="77" spans="1:4" ht="12.75">
      <c r="A77" s="65"/>
      <c r="B77" s="61" t="s">
        <v>19</v>
      </c>
      <c r="C77" s="58" t="s">
        <v>4</v>
      </c>
      <c r="D77" s="52"/>
    </row>
    <row r="78" spans="1:4" ht="12.75">
      <c r="A78" s="65"/>
      <c r="B78" s="62"/>
      <c r="C78" s="59"/>
      <c r="D78" s="52"/>
    </row>
    <row r="79" spans="1:4" ht="13.5" thickBot="1">
      <c r="A79" s="66"/>
      <c r="B79" s="63"/>
      <c r="C79" s="60"/>
      <c r="D79" s="53"/>
    </row>
    <row r="80" spans="1:4" ht="12.75">
      <c r="A80" s="50" t="s">
        <v>12</v>
      </c>
      <c r="B80" s="37"/>
      <c r="C80" s="37"/>
      <c r="D80" s="17"/>
    </row>
    <row r="81" spans="1:4" ht="12.75">
      <c r="A81" s="18" t="s">
        <v>67</v>
      </c>
      <c r="B81" s="40">
        <v>13156</v>
      </c>
      <c r="C81" s="22">
        <v>14157</v>
      </c>
      <c r="D81" s="8">
        <f aca="true" t="shared" si="4" ref="D81:D102">SUM(B81:C81)</f>
        <v>27313</v>
      </c>
    </row>
    <row r="82" spans="1:4" ht="12.75">
      <c r="A82" s="18" t="s">
        <v>50</v>
      </c>
      <c r="B82" s="40">
        <v>11117</v>
      </c>
      <c r="C82" s="22">
        <v>9927</v>
      </c>
      <c r="D82" s="8">
        <f t="shared" si="4"/>
        <v>21044</v>
      </c>
    </row>
    <row r="83" spans="1:4" ht="12.75">
      <c r="A83" s="18" t="s">
        <v>48</v>
      </c>
      <c r="B83" s="40">
        <v>15600</v>
      </c>
      <c r="C83" s="22">
        <v>16279</v>
      </c>
      <c r="D83" s="8">
        <f t="shared" si="4"/>
        <v>31879</v>
      </c>
    </row>
    <row r="84" spans="1:4" ht="12.75">
      <c r="A84" s="18" t="s">
        <v>49</v>
      </c>
      <c r="B84" s="40">
        <v>19239</v>
      </c>
      <c r="C84" s="22">
        <v>16546</v>
      </c>
      <c r="D84" s="8">
        <f t="shared" si="4"/>
        <v>35785</v>
      </c>
    </row>
    <row r="85" spans="1:4" ht="12.75">
      <c r="A85" s="18" t="s">
        <v>51</v>
      </c>
      <c r="B85" s="40">
        <v>8041</v>
      </c>
      <c r="C85" s="22">
        <v>23</v>
      </c>
      <c r="D85" s="8">
        <f t="shared" si="4"/>
        <v>8064</v>
      </c>
    </row>
    <row r="86" spans="1:4" ht="12.75">
      <c r="A86" s="18" t="s">
        <v>52</v>
      </c>
      <c r="B86" s="40">
        <v>14557</v>
      </c>
      <c r="C86" s="22">
        <v>378</v>
      </c>
      <c r="D86" s="8">
        <f t="shared" si="4"/>
        <v>14935</v>
      </c>
    </row>
    <row r="87" spans="1:4" ht="12.75">
      <c r="A87" s="18" t="s">
        <v>53</v>
      </c>
      <c r="B87" s="40">
        <v>9409</v>
      </c>
      <c r="C87" s="22">
        <v>5751</v>
      </c>
      <c r="D87" s="8">
        <f t="shared" si="4"/>
        <v>15160</v>
      </c>
    </row>
    <row r="88" spans="1:4" ht="12.75">
      <c r="A88" s="18" t="s">
        <v>54</v>
      </c>
      <c r="B88" s="40">
        <v>10321</v>
      </c>
      <c r="C88" s="22">
        <v>3102</v>
      </c>
      <c r="D88" s="8">
        <f t="shared" si="4"/>
        <v>13423</v>
      </c>
    </row>
    <row r="89" spans="1:4" ht="12.75">
      <c r="A89" s="18" t="s">
        <v>55</v>
      </c>
      <c r="B89" s="40">
        <v>20454</v>
      </c>
      <c r="C89" s="22">
        <v>315</v>
      </c>
      <c r="D89" s="8">
        <f t="shared" si="4"/>
        <v>20769</v>
      </c>
    </row>
    <row r="90" spans="1:4" ht="12.75">
      <c r="A90" s="18" t="s">
        <v>70</v>
      </c>
      <c r="B90" s="40">
        <v>10782</v>
      </c>
      <c r="C90" s="22">
        <v>8343</v>
      </c>
      <c r="D90" s="8">
        <f t="shared" si="4"/>
        <v>19125</v>
      </c>
    </row>
    <row r="91" spans="1:4" ht="12.75">
      <c r="A91" s="18" t="s">
        <v>56</v>
      </c>
      <c r="B91" s="40">
        <v>39005</v>
      </c>
      <c r="C91" s="22">
        <v>579</v>
      </c>
      <c r="D91" s="8">
        <f t="shared" si="4"/>
        <v>39584</v>
      </c>
    </row>
    <row r="92" spans="1:4" ht="12.75">
      <c r="A92" s="18" t="s">
        <v>57</v>
      </c>
      <c r="B92" s="40">
        <v>12081</v>
      </c>
      <c r="C92" s="22">
        <v>392</v>
      </c>
      <c r="D92" s="8">
        <f t="shared" si="4"/>
        <v>12473</v>
      </c>
    </row>
    <row r="93" spans="1:4" ht="12.75">
      <c r="A93" s="18" t="s">
        <v>58</v>
      </c>
      <c r="B93" s="40">
        <v>12892</v>
      </c>
      <c r="C93" s="22">
        <v>273</v>
      </c>
      <c r="D93" s="8">
        <f t="shared" si="4"/>
        <v>13165</v>
      </c>
    </row>
    <row r="94" spans="1:4" ht="12.75">
      <c r="A94" s="18" t="s">
        <v>59</v>
      </c>
      <c r="B94" s="40">
        <v>12898</v>
      </c>
      <c r="C94" s="22">
        <v>262</v>
      </c>
      <c r="D94" s="8">
        <f t="shared" si="4"/>
        <v>13160</v>
      </c>
    </row>
    <row r="95" spans="1:4" ht="12.75">
      <c r="A95" s="18" t="s">
        <v>60</v>
      </c>
      <c r="B95" s="40">
        <v>3033</v>
      </c>
      <c r="C95" s="22">
        <v>14422</v>
      </c>
      <c r="D95" s="8">
        <f t="shared" si="4"/>
        <v>17455</v>
      </c>
    </row>
    <row r="96" spans="1:4" ht="12.75">
      <c r="A96" s="18" t="s">
        <v>61</v>
      </c>
      <c r="B96" s="40">
        <v>4311</v>
      </c>
      <c r="C96" s="22">
        <v>2360</v>
      </c>
      <c r="D96" s="8">
        <f t="shared" si="4"/>
        <v>6671</v>
      </c>
    </row>
    <row r="97" spans="1:4" ht="12.75">
      <c r="A97" s="18" t="s">
        <v>62</v>
      </c>
      <c r="B97" s="40">
        <v>10327</v>
      </c>
      <c r="C97" s="22">
        <v>189</v>
      </c>
      <c r="D97" s="8">
        <f t="shared" si="4"/>
        <v>10516</v>
      </c>
    </row>
    <row r="98" spans="1:4" ht="12.75">
      <c r="A98" s="18" t="s">
        <v>63</v>
      </c>
      <c r="B98" s="40">
        <v>6627</v>
      </c>
      <c r="C98" s="22">
        <v>11745</v>
      </c>
      <c r="D98" s="8">
        <f t="shared" si="4"/>
        <v>18372</v>
      </c>
    </row>
    <row r="99" spans="1:4" ht="12.75">
      <c r="A99" s="18" t="s">
        <v>64</v>
      </c>
      <c r="B99" s="40">
        <v>38781</v>
      </c>
      <c r="C99" s="22">
        <v>275</v>
      </c>
      <c r="D99" s="8">
        <f t="shared" si="4"/>
        <v>39056</v>
      </c>
    </row>
    <row r="100" spans="1:4" ht="12.75">
      <c r="A100" s="18" t="s">
        <v>66</v>
      </c>
      <c r="B100" s="40">
        <v>24917</v>
      </c>
      <c r="C100" s="22">
        <v>89406</v>
      </c>
      <c r="D100" s="8">
        <f t="shared" si="4"/>
        <v>114323</v>
      </c>
    </row>
    <row r="101" spans="1:4" ht="13.5" thickBot="1">
      <c r="A101" s="18" t="s">
        <v>65</v>
      </c>
      <c r="B101" s="40">
        <v>2952</v>
      </c>
      <c r="C101" s="22">
        <v>1527</v>
      </c>
      <c r="D101" s="8">
        <f t="shared" si="4"/>
        <v>4479</v>
      </c>
    </row>
    <row r="102" spans="1:4" ht="13.5" thickBot="1">
      <c r="A102" s="19" t="s">
        <v>5</v>
      </c>
      <c r="B102" s="38">
        <f>SUM(B81:B101)</f>
        <v>300500</v>
      </c>
      <c r="C102" s="38">
        <f>SUM(C81:C101)</f>
        <v>196251</v>
      </c>
      <c r="D102" s="15">
        <f t="shared" si="4"/>
        <v>496751</v>
      </c>
    </row>
    <row r="103" spans="1:4" ht="12.75">
      <c r="A103" s="50" t="s">
        <v>11</v>
      </c>
      <c r="B103" s="33"/>
      <c r="C103" s="33"/>
      <c r="D103" s="9"/>
    </row>
    <row r="104" spans="1:4" ht="12.75">
      <c r="A104" s="18" t="s">
        <v>67</v>
      </c>
      <c r="B104" s="40">
        <v>14636</v>
      </c>
      <c r="C104" s="22">
        <v>15208</v>
      </c>
      <c r="D104" s="8">
        <f aca="true" t="shared" si="5" ref="D104:D125">SUM(B104:C104)</f>
        <v>29844</v>
      </c>
    </row>
    <row r="105" spans="1:4" ht="12.75">
      <c r="A105" s="18" t="s">
        <v>50</v>
      </c>
      <c r="B105" s="40">
        <v>11751</v>
      </c>
      <c r="C105" s="22">
        <v>10401</v>
      </c>
      <c r="D105" s="8">
        <f t="shared" si="5"/>
        <v>22152</v>
      </c>
    </row>
    <row r="106" spans="1:4" ht="12.75">
      <c r="A106" s="18" t="s">
        <v>48</v>
      </c>
      <c r="B106" s="40">
        <v>16566</v>
      </c>
      <c r="C106" s="22">
        <v>17037</v>
      </c>
      <c r="D106" s="8">
        <f t="shared" si="5"/>
        <v>33603</v>
      </c>
    </row>
    <row r="107" spans="1:4" ht="12.75">
      <c r="A107" s="48" t="s">
        <v>49</v>
      </c>
      <c r="B107" s="40">
        <v>20174</v>
      </c>
      <c r="C107" s="22">
        <v>17315</v>
      </c>
      <c r="D107" s="8">
        <f t="shared" si="5"/>
        <v>37489</v>
      </c>
    </row>
    <row r="108" spans="1:4" ht="12.75">
      <c r="A108" s="48" t="s">
        <v>51</v>
      </c>
      <c r="B108" s="40">
        <v>8204</v>
      </c>
      <c r="C108" s="22">
        <v>33</v>
      </c>
      <c r="D108" s="8">
        <f t="shared" si="5"/>
        <v>8237</v>
      </c>
    </row>
    <row r="109" spans="1:4" ht="12.75">
      <c r="A109" s="18" t="s">
        <v>52</v>
      </c>
      <c r="B109" s="40">
        <v>15324</v>
      </c>
      <c r="C109" s="22">
        <v>457</v>
      </c>
      <c r="D109" s="8">
        <f t="shared" si="5"/>
        <v>15781</v>
      </c>
    </row>
    <row r="110" spans="1:4" ht="12.75">
      <c r="A110" s="18" t="s">
        <v>53</v>
      </c>
      <c r="B110" s="40">
        <v>9892</v>
      </c>
      <c r="C110" s="22">
        <v>6085</v>
      </c>
      <c r="D110" s="8">
        <f t="shared" si="5"/>
        <v>15977</v>
      </c>
    </row>
    <row r="111" spans="1:4" ht="12.75">
      <c r="A111" s="48" t="s">
        <v>54</v>
      </c>
      <c r="B111" s="40">
        <v>10841</v>
      </c>
      <c r="C111" s="22">
        <v>3379</v>
      </c>
      <c r="D111" s="8">
        <f t="shared" si="5"/>
        <v>14220</v>
      </c>
    </row>
    <row r="112" spans="1:4" ht="12.75">
      <c r="A112" s="48" t="s">
        <v>55</v>
      </c>
      <c r="B112" s="40">
        <v>21204</v>
      </c>
      <c r="C112" s="22">
        <v>438</v>
      </c>
      <c r="D112" s="8">
        <f t="shared" si="5"/>
        <v>21642</v>
      </c>
    </row>
    <row r="113" spans="1:4" ht="12.75">
      <c r="A113" s="48" t="s">
        <v>70</v>
      </c>
      <c r="B113" s="40">
        <v>11400</v>
      </c>
      <c r="C113" s="22">
        <v>8788</v>
      </c>
      <c r="D113" s="8">
        <f t="shared" si="5"/>
        <v>20188</v>
      </c>
    </row>
    <row r="114" spans="1:4" ht="12.75">
      <c r="A114" s="18" t="s">
        <v>56</v>
      </c>
      <c r="B114" s="40">
        <v>39567</v>
      </c>
      <c r="C114" s="22">
        <v>682</v>
      </c>
      <c r="D114" s="8">
        <f t="shared" si="5"/>
        <v>40249</v>
      </c>
    </row>
    <row r="115" spans="1:4" ht="12.75">
      <c r="A115" s="18" t="s">
        <v>57</v>
      </c>
      <c r="B115" s="40">
        <v>12754</v>
      </c>
      <c r="C115" s="22">
        <v>522</v>
      </c>
      <c r="D115" s="8">
        <f t="shared" si="5"/>
        <v>13276</v>
      </c>
    </row>
    <row r="116" spans="1:4" ht="12.75">
      <c r="A116" s="18" t="s">
        <v>58</v>
      </c>
      <c r="B116" s="40">
        <v>13715</v>
      </c>
      <c r="C116" s="22">
        <v>390</v>
      </c>
      <c r="D116" s="8">
        <f t="shared" si="5"/>
        <v>14105</v>
      </c>
    </row>
    <row r="117" spans="1:4" ht="12.75">
      <c r="A117" s="18" t="s">
        <v>59</v>
      </c>
      <c r="B117" s="40">
        <v>13314</v>
      </c>
      <c r="C117" s="22">
        <v>334</v>
      </c>
      <c r="D117" s="8">
        <f t="shared" si="5"/>
        <v>13648</v>
      </c>
    </row>
    <row r="118" spans="1:4" ht="12.75">
      <c r="A118" s="48" t="s">
        <v>60</v>
      </c>
      <c r="B118" s="40">
        <v>3378</v>
      </c>
      <c r="C118" s="22">
        <v>14957</v>
      </c>
      <c r="D118" s="8">
        <f t="shared" si="5"/>
        <v>18335</v>
      </c>
    </row>
    <row r="119" spans="1:4" ht="12.75">
      <c r="A119" s="48" t="s">
        <v>61</v>
      </c>
      <c r="B119" s="40">
        <v>4558</v>
      </c>
      <c r="C119" s="22">
        <v>2492</v>
      </c>
      <c r="D119" s="8">
        <f t="shared" si="5"/>
        <v>7050</v>
      </c>
    </row>
    <row r="120" spans="1:4" ht="12.75">
      <c r="A120" s="48" t="s">
        <v>62</v>
      </c>
      <c r="B120" s="40">
        <v>10959</v>
      </c>
      <c r="C120" s="22">
        <v>275</v>
      </c>
      <c r="D120" s="8">
        <f t="shared" si="5"/>
        <v>11234</v>
      </c>
    </row>
    <row r="121" spans="1:4" ht="12.75">
      <c r="A121" s="48" t="s">
        <v>63</v>
      </c>
      <c r="B121" s="40">
        <v>7375</v>
      </c>
      <c r="C121" s="22">
        <v>12388</v>
      </c>
      <c r="D121" s="8">
        <f t="shared" si="5"/>
        <v>19763</v>
      </c>
    </row>
    <row r="122" spans="1:4" ht="12.75">
      <c r="A122" s="48" t="s">
        <v>64</v>
      </c>
      <c r="B122" s="40">
        <v>39919</v>
      </c>
      <c r="C122" s="22">
        <v>309</v>
      </c>
      <c r="D122" s="8">
        <f t="shared" si="5"/>
        <v>40228</v>
      </c>
    </row>
    <row r="123" spans="1:4" ht="12.75">
      <c r="A123" s="48" t="s">
        <v>66</v>
      </c>
      <c r="B123" s="40">
        <v>23188</v>
      </c>
      <c r="C123" s="22">
        <v>88611</v>
      </c>
      <c r="D123" s="8">
        <f t="shared" si="5"/>
        <v>111799</v>
      </c>
    </row>
    <row r="124" spans="1:4" ht="13.5" thickBot="1">
      <c r="A124" s="18" t="s">
        <v>65</v>
      </c>
      <c r="B124" s="47">
        <v>3077</v>
      </c>
      <c r="C124" s="22">
        <v>1658</v>
      </c>
      <c r="D124" s="8">
        <f t="shared" si="5"/>
        <v>4735</v>
      </c>
    </row>
    <row r="125" spans="1:4" ht="13.5" thickBot="1">
      <c r="A125" s="19" t="s">
        <v>5</v>
      </c>
      <c r="B125" s="38">
        <f>SUM(B104:B124)</f>
        <v>311796</v>
      </c>
      <c r="C125" s="38">
        <f>SUM(C104:C124)</f>
        <v>201759</v>
      </c>
      <c r="D125" s="15">
        <f t="shared" si="5"/>
        <v>513555</v>
      </c>
    </row>
    <row r="126" spans="1:4" ht="12.75">
      <c r="A126" s="50" t="s">
        <v>8</v>
      </c>
      <c r="B126" s="33"/>
      <c r="C126" s="33"/>
      <c r="D126" s="9"/>
    </row>
    <row r="127" spans="1:4" ht="12.75">
      <c r="A127" s="18" t="s">
        <v>67</v>
      </c>
      <c r="B127" s="40">
        <v>6267</v>
      </c>
      <c r="C127" s="22">
        <v>6775</v>
      </c>
      <c r="D127" s="8">
        <f aca="true" t="shared" si="6" ref="D127:D148">SUM(B127:C127)</f>
        <v>13042</v>
      </c>
    </row>
    <row r="128" spans="1:4" ht="12.75">
      <c r="A128" s="18" t="s">
        <v>50</v>
      </c>
      <c r="B128" s="40">
        <v>5544</v>
      </c>
      <c r="C128" s="22">
        <v>4801</v>
      </c>
      <c r="D128" s="8">
        <f t="shared" si="6"/>
        <v>10345</v>
      </c>
    </row>
    <row r="129" spans="1:4" ht="12.75">
      <c r="A129" s="18" t="s">
        <v>48</v>
      </c>
      <c r="B129" s="40">
        <v>8314</v>
      </c>
      <c r="C129" s="22">
        <v>8508</v>
      </c>
      <c r="D129" s="8">
        <f t="shared" si="6"/>
        <v>16822</v>
      </c>
    </row>
    <row r="130" spans="1:4" ht="12.75">
      <c r="A130" s="18" t="s">
        <v>49</v>
      </c>
      <c r="B130" s="40">
        <v>10394</v>
      </c>
      <c r="C130" s="22">
        <v>9133</v>
      </c>
      <c r="D130" s="8">
        <f t="shared" si="6"/>
        <v>19527</v>
      </c>
    </row>
    <row r="131" spans="1:4" ht="12.75">
      <c r="A131" s="18" t="s">
        <v>51</v>
      </c>
      <c r="B131" s="40">
        <v>4234</v>
      </c>
      <c r="C131" s="22">
        <v>15</v>
      </c>
      <c r="D131" s="8">
        <f t="shared" si="6"/>
        <v>4249</v>
      </c>
    </row>
    <row r="132" spans="1:4" ht="12.75">
      <c r="A132" s="18" t="s">
        <v>52</v>
      </c>
      <c r="B132" s="40">
        <v>8022</v>
      </c>
      <c r="C132" s="22">
        <v>209</v>
      </c>
      <c r="D132" s="8">
        <f t="shared" si="6"/>
        <v>8231</v>
      </c>
    </row>
    <row r="133" spans="1:4" ht="12.75">
      <c r="A133" s="18" t="s">
        <v>53</v>
      </c>
      <c r="B133" s="40">
        <v>5072</v>
      </c>
      <c r="C133" s="22">
        <v>3053</v>
      </c>
      <c r="D133" s="8">
        <f t="shared" si="6"/>
        <v>8125</v>
      </c>
    </row>
    <row r="134" spans="1:4" ht="12.75">
      <c r="A134" s="18" t="s">
        <v>54</v>
      </c>
      <c r="B134" s="40">
        <v>5702</v>
      </c>
      <c r="C134" s="22">
        <v>1628</v>
      </c>
      <c r="D134" s="8">
        <f t="shared" si="6"/>
        <v>7330</v>
      </c>
    </row>
    <row r="135" spans="1:4" ht="12.75">
      <c r="A135" s="18" t="s">
        <v>55</v>
      </c>
      <c r="B135" s="40">
        <v>10949</v>
      </c>
      <c r="C135" s="22">
        <v>175</v>
      </c>
      <c r="D135" s="8">
        <f t="shared" si="6"/>
        <v>11124</v>
      </c>
    </row>
    <row r="136" spans="1:4" ht="12.75">
      <c r="A136" s="18" t="s">
        <v>70</v>
      </c>
      <c r="B136" s="40">
        <v>5791</v>
      </c>
      <c r="C136" s="22">
        <v>4553</v>
      </c>
      <c r="D136" s="8">
        <f t="shared" si="6"/>
        <v>10344</v>
      </c>
    </row>
    <row r="137" spans="1:4" ht="12.75">
      <c r="A137" s="18" t="s">
        <v>56</v>
      </c>
      <c r="B137" s="40">
        <v>20923</v>
      </c>
      <c r="C137" s="22">
        <v>258</v>
      </c>
      <c r="D137" s="8">
        <f t="shared" si="6"/>
        <v>21181</v>
      </c>
    </row>
    <row r="138" spans="1:4" ht="12.75">
      <c r="A138" s="18" t="s">
        <v>57</v>
      </c>
      <c r="B138" s="40">
        <v>6674</v>
      </c>
      <c r="C138" s="22">
        <v>222</v>
      </c>
      <c r="D138" s="8">
        <f t="shared" si="6"/>
        <v>6896</v>
      </c>
    </row>
    <row r="139" spans="1:4" ht="12.75">
      <c r="A139" s="18" t="s">
        <v>58</v>
      </c>
      <c r="B139" s="40">
        <v>7462</v>
      </c>
      <c r="C139" s="22">
        <v>175</v>
      </c>
      <c r="D139" s="8">
        <f t="shared" si="6"/>
        <v>7637</v>
      </c>
    </row>
    <row r="140" spans="1:4" ht="12.75">
      <c r="A140" s="18" t="s">
        <v>59</v>
      </c>
      <c r="B140" s="40">
        <v>6965</v>
      </c>
      <c r="C140" s="22">
        <v>170</v>
      </c>
      <c r="D140" s="8">
        <f t="shared" si="6"/>
        <v>7135</v>
      </c>
    </row>
    <row r="141" spans="1:4" ht="12.75">
      <c r="A141" s="18" t="s">
        <v>60</v>
      </c>
      <c r="B141" s="40">
        <v>1754</v>
      </c>
      <c r="C141" s="22">
        <v>7695</v>
      </c>
      <c r="D141" s="8">
        <f t="shared" si="6"/>
        <v>9449</v>
      </c>
    </row>
    <row r="142" spans="1:4" ht="12.75">
      <c r="A142" s="18" t="s">
        <v>61</v>
      </c>
      <c r="B142" s="40">
        <v>2261</v>
      </c>
      <c r="C142" s="22">
        <v>1262</v>
      </c>
      <c r="D142" s="8">
        <f t="shared" si="6"/>
        <v>3523</v>
      </c>
    </row>
    <row r="143" spans="1:4" ht="12.75">
      <c r="A143" s="18" t="s">
        <v>62</v>
      </c>
      <c r="B143" s="40">
        <v>5617</v>
      </c>
      <c r="C143" s="22">
        <v>100</v>
      </c>
      <c r="D143" s="8">
        <f t="shared" si="6"/>
        <v>5717</v>
      </c>
    </row>
    <row r="144" spans="1:4" ht="12.75">
      <c r="A144" s="18" t="s">
        <v>63</v>
      </c>
      <c r="B144" s="40">
        <v>3561</v>
      </c>
      <c r="C144" s="22">
        <v>6259</v>
      </c>
      <c r="D144" s="8">
        <f t="shared" si="6"/>
        <v>9820</v>
      </c>
    </row>
    <row r="145" spans="1:4" ht="12.75">
      <c r="A145" s="18" t="s">
        <v>64</v>
      </c>
      <c r="B145" s="40">
        <v>20669</v>
      </c>
      <c r="C145" s="22">
        <v>128</v>
      </c>
      <c r="D145" s="8">
        <f t="shared" si="6"/>
        <v>20797</v>
      </c>
    </row>
    <row r="146" spans="1:4" ht="12.75">
      <c r="A146" s="18" t="s">
        <v>66</v>
      </c>
      <c r="B146" s="40">
        <v>12913</v>
      </c>
      <c r="C146" s="22">
        <v>49676</v>
      </c>
      <c r="D146" s="8">
        <f t="shared" si="6"/>
        <v>62589</v>
      </c>
    </row>
    <row r="147" spans="1:4" ht="13.5" thickBot="1">
      <c r="A147" s="49" t="s">
        <v>65</v>
      </c>
      <c r="B147" s="47">
        <v>1610</v>
      </c>
      <c r="C147" s="22">
        <v>719</v>
      </c>
      <c r="D147" s="8">
        <f t="shared" si="6"/>
        <v>2329</v>
      </c>
    </row>
    <row r="148" spans="1:4" ht="13.5" thickBot="1">
      <c r="A148" s="19" t="s">
        <v>5</v>
      </c>
      <c r="B148" s="38">
        <f>SUM(B127:B147)</f>
        <v>160698</v>
      </c>
      <c r="C148" s="38">
        <f>C127+C128+C129+C130+C131+C132+C133+C134+C135+C136+C137+C138+C139+C140+C141+C142+C143+C144+C145+C146+C147</f>
        <v>105514</v>
      </c>
      <c r="D148" s="15">
        <f t="shared" si="6"/>
        <v>266212</v>
      </c>
    </row>
    <row r="149" spans="2:3" ht="12.75">
      <c r="B149" s="45"/>
      <c r="C149" s="30"/>
    </row>
    <row r="150" ht="12.75">
      <c r="B150" s="46"/>
    </row>
    <row r="153" ht="18.75" customHeight="1" hidden="1"/>
  </sheetData>
  <sheetProtection/>
  <mergeCells count="16">
    <mergeCell ref="A76:A79"/>
    <mergeCell ref="B76:C76"/>
    <mergeCell ref="A4:A6"/>
    <mergeCell ref="D4:D6"/>
    <mergeCell ref="C5:C6"/>
    <mergeCell ref="B5:B6"/>
    <mergeCell ref="D76:D79"/>
    <mergeCell ref="A1:D1"/>
    <mergeCell ref="A3:D3"/>
    <mergeCell ref="A75:D75"/>
    <mergeCell ref="A73:D73"/>
    <mergeCell ref="A74:D74"/>
    <mergeCell ref="B4:C4"/>
    <mergeCell ref="A2:D2"/>
    <mergeCell ref="C77:C79"/>
    <mergeCell ref="B77:B79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2017-08-07T01:49:45Z</cp:lastPrinted>
  <dcterms:created xsi:type="dcterms:W3CDTF">2000-02-22T04:45:26Z</dcterms:created>
  <dcterms:modified xsi:type="dcterms:W3CDTF">2017-09-06T05:37:12Z</dcterms:modified>
  <cp:category/>
  <cp:version/>
  <cp:contentType/>
  <cp:contentStatus/>
</cp:coreProperties>
</file>