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'Прикрепление'!$A$1:$D$143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<sst xmlns="http://schemas.openxmlformats.org/spreadsheetml/2006/main" count="138" uniqueCount="74">
  <si>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</si>
  <si>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</si>
  <si>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</si>
  <si>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</si>
  <si>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</si>
  <si>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</si>
  <si>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</si>
  <si>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</si>
  <si>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</si>
  <si>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</si>
  <si>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</si>
  <si>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</si>
  <si>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</si>
  <si>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</si>
  <si>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</si>
  <si>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</si>
  <si>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</si>
  <si>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</si>
  <si>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</si>
  <si>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</si>
  <si>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</si>
  <si>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ООО "Сибмедцентр"</t>
  </si>
  <si>
    <t>ООО "СИБМЕДЦЕНТР"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</si>
  <si>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</si>
  <si>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</si>
  <si>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</si>
  <si>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</si>
  <si>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</si>
  <si>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</si>
  <si>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</si>
  <si>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</si>
  <si>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</si>
  <si>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</si>
  <si>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</si>
  <si>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</si>
  <si>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</si>
  <si>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</si>
  <si>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</si>
  <si>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</si>
  <si>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</si>
  <si>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</si>
  <si>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</si>
  <si>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</si>
  <si>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</si>
  <si>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</si>
  <si>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</si>
  <si>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</si>
  <si>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</si>
  <si>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</si>
  <si>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</si>
  <si>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</si>
  <si>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</si>
  <si>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</si>
  <si>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</si>
  <si>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</si>
  <si>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</si>
  <si>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</si>
  <si>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</si>
  <si>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</si>
  <si>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</si>
  <si>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</si>
  <si>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</si>
  <si>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</si>
  <si>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</si>
  <si>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</si>
  <si>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</si>
  <si>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</si>
  <si>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</si>
  <si>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</si>
  <si>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</si>
  <si>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ГБОУ ВПО СибГМУ Минздрава России</t>
  </si>
  <si>
    <t>ОГАУЗ "Кожевниковская РБ"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</si>
  <si>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01.01.2017</t>
  </si>
  <si>
    <t xml:space="preserve"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 в разрезе СМО по состоянию на 01.01.2017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</si>
</sst>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right" indent="1"/>
    </xf>
    <xf numFmtId="0" fontId="4" fillId="24" borderId="12" xfId="0" applyFont="1" applyFill="1" applyBorder="1" applyAlignment="1">
      <alignment horizontal="right" indent="1"/>
    </xf>
    <xf numFmtId="0" fontId="2" fillId="24" borderId="13" xfId="0" applyFont="1" applyFill="1" applyBorder="1" applyAlignment="1">
      <alignment horizontal="right" indent="1"/>
    </xf>
    <xf numFmtId="0" fontId="5" fillId="24" borderId="13" xfId="0" applyFont="1" applyFill="1" applyBorder="1" applyAlignment="1">
      <alignment horizontal="right" indent="1"/>
    </xf>
    <xf numFmtId="0" fontId="4" fillId="24" borderId="13" xfId="0" applyFont="1" applyFill="1" applyBorder="1" applyAlignment="1">
      <alignment horizontal="right" indent="1"/>
    </xf>
    <xf numFmtId="0" fontId="4" fillId="24" borderId="14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right" indent="1"/>
    </xf>
    <xf numFmtId="0" fontId="1" fillId="24" borderId="13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horizontal="right" indent="1"/>
    </xf>
    <xf numFmtId="0" fontId="1" fillId="24" borderId="16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24" borderId="14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3" fillId="0" borderId="17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4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vertical="center"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wrapText="1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right" indent="1"/>
    </xf>
    <xf numFmtId="0" fontId="3" fillId="0" borderId="10" xfId="0" applyFont="1" applyFill="1" applyBorder="1" applyAlignment="1">
      <alignment horizontal="right" indent="1"/>
    </xf>
    <xf numFmtId="0" fontId="3" fillId="0" borderId="20" xfId="0" applyFont="1" applyFill="1" applyBorder="1" applyAlignment="1">
      <alignment horizontal="right" indent="1"/>
    </xf>
    <xf numFmtId="0" fontId="3" fillId="0" borderId="24" xfId="0" applyFont="1" applyFill="1" applyBorder="1" applyAlignment="1">
      <alignment horizontal="right" indent="1"/>
    </xf>
    <xf numFmtId="0" fontId="3" fillId="24" borderId="13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24" borderId="1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143"/>
  <sheetViews>
    <sheetView tabSelected="1" zoomScalePageLayoutView="0" workbookViewId="0" topLeftCell="A38">
      <selection activeCell="F119" sqref="F119"/>
    </sheetView>
  </sheetViews>
  <sheetFormatPr defaultColWidth="9.00390625" defaultRowHeight="12.75"/>
  <cols>
    <col min="1" max="1" width="41.875" style="1" customWidth="1"/>
    <col min="2" max="2" width="21.125" style="33" customWidth="1"/>
    <col min="3" max="3" width="20.625" style="2" customWidth="1"/>
    <col min="4" max="4" width="20.125" style="1" customWidth="1"/>
    <col min="5" max="16384" width="9.125" style="1" customWidth="1"/>
  </cols>
  <sheetData>
    <row r="1" spans="1:4" ht="29.25" customHeight="1" thickBot="1">
      <c r="A1" s="51" t="s">
        <v>72</v>
      </c>
      <c r="B1" s="51"/>
      <c r="C1" s="51"/>
      <c r="D1" s="51"/>
    </row>
    <row r="2" spans="1:4" ht="13.5" customHeight="1" thickBot="1">
      <c r="A2" s="43" t="s">
        <v>13</v>
      </c>
      <c r="B2" s="52" t="s">
        <v>18</v>
      </c>
      <c r="C2" s="53"/>
      <c r="D2" s="43" t="s">
        <v>16</v>
      </c>
    </row>
    <row r="3" spans="1:4" ht="12.75" customHeight="1">
      <c r="A3" s="44"/>
      <c r="B3" s="48" t="s">
        <v>20</v>
      </c>
      <c r="C3" s="48" t="s">
        <v>4</v>
      </c>
      <c r="D3" s="46"/>
    </row>
    <row r="4" spans="1:4" ht="13.5" customHeight="1" thickBot="1">
      <c r="A4" s="45"/>
      <c r="B4" s="50"/>
      <c r="C4" s="49"/>
      <c r="D4" s="47"/>
    </row>
    <row r="5" spans="1:4" ht="12.75">
      <c r="A5" s="69" t="s">
        <v>2</v>
      </c>
      <c r="B5" s="61"/>
      <c r="C5" s="24"/>
      <c r="D5" s="3"/>
    </row>
    <row r="6" spans="1:4" ht="11.25" customHeight="1">
      <c r="A6" s="20" t="s">
        <v>24</v>
      </c>
      <c r="B6" s="62">
        <v>127835</v>
      </c>
      <c r="C6" s="15">
        <v>125444</v>
      </c>
      <c r="D6" s="4">
        <f aca="true" t="shared" si="0" ref="D6:D15">SUM(B6:C6)</f>
        <v>253279</v>
      </c>
    </row>
    <row r="7" spans="1:4" ht="12.75">
      <c r="A7" s="20" t="s">
        <v>25</v>
      </c>
      <c r="B7" s="62">
        <v>9559</v>
      </c>
      <c r="C7" s="15">
        <v>7841</v>
      </c>
      <c r="D7" s="4">
        <f t="shared" si="0"/>
        <v>17400</v>
      </c>
    </row>
    <row r="8" spans="1:4" ht="12.75">
      <c r="A8" s="20" t="s">
        <v>26</v>
      </c>
      <c r="B8" s="62">
        <v>49408</v>
      </c>
      <c r="C8" s="15">
        <v>36445</v>
      </c>
      <c r="D8" s="4">
        <f t="shared" si="0"/>
        <v>85853</v>
      </c>
    </row>
    <row r="9" spans="1:4" ht="12.75">
      <c r="A9" s="20" t="s">
        <v>27</v>
      </c>
      <c r="B9" s="62">
        <v>5462</v>
      </c>
      <c r="C9" s="15">
        <v>5630</v>
      </c>
      <c r="D9" s="4">
        <f t="shared" si="0"/>
        <v>11092</v>
      </c>
    </row>
    <row r="10" spans="1:4" ht="12.75">
      <c r="A10" s="20" t="s">
        <v>28</v>
      </c>
      <c r="B10" s="62">
        <v>1461</v>
      </c>
      <c r="C10" s="15">
        <v>3117</v>
      </c>
      <c r="D10" s="4">
        <f t="shared" si="0"/>
        <v>4578</v>
      </c>
    </row>
    <row r="11" spans="1:4" ht="12.75">
      <c r="A11" s="20" t="s">
        <v>29</v>
      </c>
      <c r="B11" s="62">
        <v>7057</v>
      </c>
      <c r="C11" s="15">
        <v>4756</v>
      </c>
      <c r="D11" s="4">
        <f t="shared" si="0"/>
        <v>11813</v>
      </c>
    </row>
    <row r="12" spans="1:4" ht="12.75">
      <c r="A12" s="20" t="s">
        <v>30</v>
      </c>
      <c r="B12" s="62">
        <v>16224</v>
      </c>
      <c r="C12" s="15">
        <v>29644</v>
      </c>
      <c r="D12" s="4">
        <f t="shared" si="0"/>
        <v>45868</v>
      </c>
    </row>
    <row r="13" spans="1:4" ht="11.25" customHeight="1">
      <c r="A13" s="20" t="s">
        <v>23</v>
      </c>
      <c r="B13" s="62">
        <v>1090</v>
      </c>
      <c r="C13" s="15">
        <v>1460</v>
      </c>
      <c r="D13" s="4">
        <f t="shared" si="0"/>
        <v>2550</v>
      </c>
    </row>
    <row r="14" spans="1:4" ht="12" customHeight="1">
      <c r="A14" s="20" t="s">
        <v>14</v>
      </c>
      <c r="B14" s="62">
        <v>162</v>
      </c>
      <c r="C14" s="15">
        <v>74</v>
      </c>
      <c r="D14" s="4">
        <f t="shared" si="0"/>
        <v>236</v>
      </c>
    </row>
    <row r="15" spans="1:4" ht="14.25" customHeight="1" thickBot="1">
      <c r="A15" s="22" t="s">
        <v>1</v>
      </c>
      <c r="B15" s="63">
        <f>SUM(B6:B14)</f>
        <v>218258</v>
      </c>
      <c r="C15" s="13">
        <f>SUM(C6:C14)</f>
        <v>214411</v>
      </c>
      <c r="D15" s="4">
        <f t="shared" si="0"/>
        <v>432669</v>
      </c>
    </row>
    <row r="16" spans="1:4" ht="12.75">
      <c r="A16" s="69" t="s">
        <v>3</v>
      </c>
      <c r="B16" s="64"/>
      <c r="C16" s="14"/>
      <c r="D16" s="7"/>
    </row>
    <row r="17" spans="1:4" ht="12.75">
      <c r="A17" s="20" t="s">
        <v>31</v>
      </c>
      <c r="B17" s="36">
        <v>14479</v>
      </c>
      <c r="C17" s="15">
        <v>24932</v>
      </c>
      <c r="D17" s="5">
        <f>SUM(B17:C17)</f>
        <v>39411</v>
      </c>
    </row>
    <row r="18" spans="1:4" ht="12.75">
      <c r="A18" s="20" t="s">
        <v>32</v>
      </c>
      <c r="B18" s="36">
        <v>18626</v>
      </c>
      <c r="C18" s="15">
        <v>32813</v>
      </c>
      <c r="D18" s="5">
        <f>SUM(B18:C18)</f>
        <v>51439</v>
      </c>
    </row>
    <row r="19" spans="1:4" ht="12.75">
      <c r="A19" s="20" t="s">
        <v>29</v>
      </c>
      <c r="B19" s="36">
        <v>2065</v>
      </c>
      <c r="C19" s="15">
        <v>2383</v>
      </c>
      <c r="D19" s="5">
        <f>SUM(B19:C19)</f>
        <v>4448</v>
      </c>
    </row>
    <row r="20" spans="1:4" ht="13.5" thickBot="1">
      <c r="A20" s="22" t="s">
        <v>1</v>
      </c>
      <c r="B20" s="65">
        <f>SUM(B17:B19)</f>
        <v>35170</v>
      </c>
      <c r="C20" s="25">
        <f>SUM(C17:C19)</f>
        <v>60128</v>
      </c>
      <c r="D20" s="5">
        <f>SUM(B20:C20)</f>
        <v>95298</v>
      </c>
    </row>
    <row r="21" spans="1:4" ht="12.75">
      <c r="A21" s="69" t="s">
        <v>12</v>
      </c>
      <c r="B21" s="66"/>
      <c r="C21" s="29"/>
      <c r="D21" s="8"/>
    </row>
    <row r="22" spans="1:4" ht="12.75">
      <c r="A22" s="20" t="s">
        <v>33</v>
      </c>
      <c r="B22" s="36">
        <v>12016</v>
      </c>
      <c r="C22" s="15">
        <v>14437</v>
      </c>
      <c r="D22" s="5">
        <f aca="true" t="shared" si="1" ref="D22:D32">SUM(B22:C22)</f>
        <v>26453</v>
      </c>
    </row>
    <row r="23" spans="1:4" ht="12.75" customHeight="1">
      <c r="A23" s="20" t="s">
        <v>34</v>
      </c>
      <c r="B23" s="36">
        <v>18075</v>
      </c>
      <c r="C23" s="15">
        <v>17005</v>
      </c>
      <c r="D23" s="5">
        <f t="shared" si="1"/>
        <v>35080</v>
      </c>
    </row>
    <row r="24" spans="1:4" ht="12.75">
      <c r="A24" s="20" t="s">
        <v>35</v>
      </c>
      <c r="B24" s="36">
        <v>28542</v>
      </c>
      <c r="C24" s="15">
        <v>28119</v>
      </c>
      <c r="D24" s="5">
        <f t="shared" si="1"/>
        <v>56661</v>
      </c>
    </row>
    <row r="25" spans="1:4" ht="12.75">
      <c r="A25" s="20" t="s">
        <v>36</v>
      </c>
      <c r="B25" s="36">
        <v>16806</v>
      </c>
      <c r="C25" s="15">
        <v>13529</v>
      </c>
      <c r="D25" s="5">
        <f t="shared" si="1"/>
        <v>30335</v>
      </c>
    </row>
    <row r="26" spans="1:4" ht="12.75">
      <c r="A26" s="20" t="s">
        <v>25</v>
      </c>
      <c r="B26" s="36">
        <v>8645</v>
      </c>
      <c r="C26" s="15">
        <v>6813</v>
      </c>
      <c r="D26" s="5">
        <f t="shared" si="1"/>
        <v>15458</v>
      </c>
    </row>
    <row r="27" spans="1:4" ht="12" customHeight="1">
      <c r="A27" s="20" t="s">
        <v>26</v>
      </c>
      <c r="B27" s="36">
        <v>29944</v>
      </c>
      <c r="C27" s="15">
        <v>21737</v>
      </c>
      <c r="D27" s="5">
        <f t="shared" si="1"/>
        <v>51681</v>
      </c>
    </row>
    <row r="28" spans="1:4" ht="12.75">
      <c r="A28" s="20" t="s">
        <v>27</v>
      </c>
      <c r="B28" s="36">
        <v>14320</v>
      </c>
      <c r="C28" s="15">
        <v>16084</v>
      </c>
      <c r="D28" s="5">
        <f t="shared" si="1"/>
        <v>30404</v>
      </c>
    </row>
    <row r="29" spans="1:4" ht="12.75">
      <c r="A29" s="20" t="s">
        <v>37</v>
      </c>
      <c r="B29" s="36">
        <v>23167</v>
      </c>
      <c r="C29" s="15">
        <v>20983</v>
      </c>
      <c r="D29" s="5">
        <f t="shared" si="1"/>
        <v>44150</v>
      </c>
    </row>
    <row r="30" spans="1:4" ht="12.75">
      <c r="A30" s="20" t="s">
        <v>28</v>
      </c>
      <c r="B30" s="36">
        <v>1526</v>
      </c>
      <c r="C30" s="15">
        <v>2935</v>
      </c>
      <c r="D30" s="5">
        <f t="shared" si="1"/>
        <v>4461</v>
      </c>
    </row>
    <row r="31" spans="1:4" ht="12.75">
      <c r="A31" s="20" t="s">
        <v>38</v>
      </c>
      <c r="B31" s="36">
        <v>36051</v>
      </c>
      <c r="C31" s="15">
        <v>25029</v>
      </c>
      <c r="D31" s="5">
        <f t="shared" si="1"/>
        <v>61080</v>
      </c>
    </row>
    <row r="32" spans="1:4" ht="12.75">
      <c r="A32" s="20" t="s">
        <v>39</v>
      </c>
      <c r="B32" s="36">
        <v>9403</v>
      </c>
      <c r="C32" s="15">
        <v>12410</v>
      </c>
      <c r="D32" s="5">
        <f t="shared" si="1"/>
        <v>21813</v>
      </c>
    </row>
    <row r="33" spans="1:4" ht="14.25" customHeight="1">
      <c r="A33" s="20" t="s">
        <v>21</v>
      </c>
      <c r="B33" s="62">
        <v>954</v>
      </c>
      <c r="C33" s="16">
        <v>2</v>
      </c>
      <c r="D33" s="5">
        <f>B33+C33</f>
        <v>956</v>
      </c>
    </row>
    <row r="34" spans="1:4" ht="12.75">
      <c r="A34" s="20" t="s">
        <v>40</v>
      </c>
      <c r="B34" s="36">
        <v>6983</v>
      </c>
      <c r="C34" s="15">
        <v>4650</v>
      </c>
      <c r="D34" s="5">
        <f aca="true" t="shared" si="2" ref="D34:D46">SUM(B34:C34)</f>
        <v>11633</v>
      </c>
    </row>
    <row r="35" spans="1:4" ht="12.75">
      <c r="A35" s="20" t="s">
        <v>41</v>
      </c>
      <c r="B35" s="36">
        <v>2251</v>
      </c>
      <c r="C35" s="15">
        <v>2704</v>
      </c>
      <c r="D35" s="5">
        <f t="shared" si="2"/>
        <v>4955</v>
      </c>
    </row>
    <row r="36" spans="1:4" ht="12.75">
      <c r="A36" s="20" t="s">
        <v>30</v>
      </c>
      <c r="B36" s="36">
        <v>14122</v>
      </c>
      <c r="C36" s="15">
        <v>26159</v>
      </c>
      <c r="D36" s="5">
        <f t="shared" si="2"/>
        <v>40281</v>
      </c>
    </row>
    <row r="37" spans="1:4" ht="12.75">
      <c r="A37" s="20" t="s">
        <v>14</v>
      </c>
      <c r="B37" s="36">
        <v>151</v>
      </c>
      <c r="C37" s="15">
        <v>80</v>
      </c>
      <c r="D37" s="5">
        <f t="shared" si="2"/>
        <v>231</v>
      </c>
    </row>
    <row r="38" spans="1:4" ht="12.75">
      <c r="A38" s="21" t="s">
        <v>23</v>
      </c>
      <c r="B38" s="36">
        <v>1794</v>
      </c>
      <c r="C38" s="15">
        <v>2377</v>
      </c>
      <c r="D38" s="5">
        <f t="shared" si="2"/>
        <v>4171</v>
      </c>
    </row>
    <row r="39" spans="1:4" ht="12.75">
      <c r="A39" s="20" t="s">
        <v>15</v>
      </c>
      <c r="B39" s="36">
        <v>9375</v>
      </c>
      <c r="C39" s="15">
        <v>8311</v>
      </c>
      <c r="D39" s="5">
        <f t="shared" si="2"/>
        <v>17686</v>
      </c>
    </row>
    <row r="40" spans="1:4" ht="12.75">
      <c r="A40" s="20" t="s">
        <v>19</v>
      </c>
      <c r="B40" s="36">
        <v>784</v>
      </c>
      <c r="C40" s="15">
        <v>1506</v>
      </c>
      <c r="D40" s="5">
        <f t="shared" si="2"/>
        <v>2290</v>
      </c>
    </row>
    <row r="41" spans="1:4" ht="12.75">
      <c r="A41" s="20" t="s">
        <v>42</v>
      </c>
      <c r="B41" s="36">
        <v>7970</v>
      </c>
      <c r="C41" s="15">
        <v>13109</v>
      </c>
      <c r="D41" s="5">
        <f t="shared" si="2"/>
        <v>21079</v>
      </c>
    </row>
    <row r="42" spans="1:4" ht="12.75">
      <c r="A42" s="20" t="s">
        <v>43</v>
      </c>
      <c r="B42" s="36">
        <v>21424</v>
      </c>
      <c r="C42" s="15">
        <v>39942</v>
      </c>
      <c r="D42" s="5">
        <f t="shared" si="2"/>
        <v>61366</v>
      </c>
    </row>
    <row r="43" spans="1:4" ht="12.75">
      <c r="A43" s="20" t="s">
        <v>44</v>
      </c>
      <c r="B43" s="36">
        <v>885</v>
      </c>
      <c r="C43" s="15">
        <v>714</v>
      </c>
      <c r="D43" s="5">
        <f t="shared" si="2"/>
        <v>1599</v>
      </c>
    </row>
    <row r="44" spans="1:4" s="19" customFormat="1" ht="12.75">
      <c r="A44" s="20" t="s">
        <v>45</v>
      </c>
      <c r="B44" s="36">
        <v>1961</v>
      </c>
      <c r="C44" s="15">
        <v>1897</v>
      </c>
      <c r="D44" s="5">
        <f t="shared" si="2"/>
        <v>3858</v>
      </c>
    </row>
    <row r="45" spans="1:4" s="19" customFormat="1" ht="12.75">
      <c r="A45" s="20" t="s">
        <v>69</v>
      </c>
      <c r="B45" s="36">
        <v>33</v>
      </c>
      <c r="C45" s="15">
        <v>18</v>
      </c>
      <c r="D45" s="5">
        <f t="shared" si="2"/>
        <v>51</v>
      </c>
    </row>
    <row r="46" spans="1:4" s="19" customFormat="1" ht="12.75">
      <c r="A46" s="20" t="s">
        <v>70</v>
      </c>
      <c r="B46" s="62">
        <v>60</v>
      </c>
      <c r="C46" s="16">
        <v>214</v>
      </c>
      <c r="D46" s="5">
        <f t="shared" si="2"/>
        <v>274</v>
      </c>
    </row>
    <row r="47" spans="1:4" ht="13.5" thickBot="1">
      <c r="A47" s="22" t="s">
        <v>10</v>
      </c>
      <c r="B47" s="67">
        <f>SUM(B43:B44)</f>
        <v>2846</v>
      </c>
      <c r="C47" s="34">
        <f>SUM(C43:C44)</f>
        <v>2611</v>
      </c>
      <c r="D47" s="9">
        <f>SUM(D43:D44)</f>
        <v>5457</v>
      </c>
    </row>
    <row r="48" spans="1:4" ht="12.75">
      <c r="A48" s="69" t="s">
        <v>6</v>
      </c>
      <c r="B48" s="63">
        <f>SUM(B22:B31)+B33+B34+B36+B37+B38+B39+B43+B44+B45+B46</f>
        <v>225410</v>
      </c>
      <c r="C48" s="28">
        <f>SUM(C22:C31)+C33+C34+C36+C37+C38+C39+C43+C44+C45+C46</f>
        <v>211093</v>
      </c>
      <c r="D48" s="5">
        <f>SUM(B48:C48)</f>
        <v>436503</v>
      </c>
    </row>
    <row r="49" spans="1:4" ht="12.75">
      <c r="A49" s="70" t="s">
        <v>7</v>
      </c>
      <c r="B49" s="63">
        <f>SUM(B32+B35+B41+B42+B40)</f>
        <v>41832</v>
      </c>
      <c r="C49" s="28">
        <f>SUM(C32+C35+C41+C42+C40)</f>
        <v>69671</v>
      </c>
      <c r="D49" s="5">
        <f>B49+C49</f>
        <v>111503</v>
      </c>
    </row>
    <row r="50" spans="1:4" ht="13.5" thickBot="1">
      <c r="A50" s="22" t="s">
        <v>0</v>
      </c>
      <c r="B50" s="68">
        <f>SUM(B48:B49)</f>
        <v>267242</v>
      </c>
      <c r="C50" s="27">
        <f>SUM(C48:C49)</f>
        <v>280764</v>
      </c>
      <c r="D50" s="9">
        <f>SUM(D48:D49)</f>
        <v>548006</v>
      </c>
    </row>
    <row r="51" spans="1:4" ht="12.75">
      <c r="A51" s="69" t="s">
        <v>8</v>
      </c>
      <c r="B51" s="66"/>
      <c r="C51" s="29"/>
      <c r="D51" s="7"/>
    </row>
    <row r="52" spans="1:4" ht="12.75">
      <c r="A52" s="20" t="s">
        <v>46</v>
      </c>
      <c r="B52" s="36">
        <v>28330</v>
      </c>
      <c r="C52" s="15">
        <v>34109</v>
      </c>
      <c r="D52" s="5">
        <f aca="true" t="shared" si="3" ref="D52:D60">SUM(B52:C52)</f>
        <v>62439</v>
      </c>
    </row>
    <row r="53" spans="1:4" ht="12.75">
      <c r="A53" s="20" t="s">
        <v>47</v>
      </c>
      <c r="B53" s="36">
        <v>62879</v>
      </c>
      <c r="C53" s="15">
        <v>63881</v>
      </c>
      <c r="D53" s="5">
        <f t="shared" si="3"/>
        <v>126760</v>
      </c>
    </row>
    <row r="54" spans="1:4" ht="12.75">
      <c r="A54" s="20" t="s">
        <v>48</v>
      </c>
      <c r="B54" s="36">
        <v>47731</v>
      </c>
      <c r="C54" s="15">
        <v>44872</v>
      </c>
      <c r="D54" s="5">
        <f t="shared" si="3"/>
        <v>92603</v>
      </c>
    </row>
    <row r="55" spans="1:4" ht="12.75">
      <c r="A55" s="20" t="s">
        <v>29</v>
      </c>
      <c r="B55" s="36">
        <v>2491</v>
      </c>
      <c r="C55" s="15">
        <v>1310</v>
      </c>
      <c r="D55" s="5">
        <f t="shared" si="3"/>
        <v>3801</v>
      </c>
    </row>
    <row r="56" spans="1:4" ht="12.75">
      <c r="A56" s="20" t="s">
        <v>17</v>
      </c>
      <c r="B56" s="36">
        <v>10</v>
      </c>
      <c r="C56" s="15">
        <v>7</v>
      </c>
      <c r="D56" s="5">
        <f t="shared" si="3"/>
        <v>17</v>
      </c>
    </row>
    <row r="57" spans="1:4" ht="12.75">
      <c r="A57" s="20" t="s">
        <v>28</v>
      </c>
      <c r="B57" s="36">
        <v>954</v>
      </c>
      <c r="C57" s="15">
        <v>1478</v>
      </c>
      <c r="D57" s="5">
        <f t="shared" si="3"/>
        <v>2432</v>
      </c>
    </row>
    <row r="58" spans="1:4" ht="13.5" customHeight="1">
      <c r="A58" s="20" t="s">
        <v>14</v>
      </c>
      <c r="B58" s="36">
        <v>61</v>
      </c>
      <c r="C58" s="15">
        <v>47</v>
      </c>
      <c r="D58" s="5">
        <f t="shared" si="3"/>
        <v>108</v>
      </c>
    </row>
    <row r="59" spans="1:4" ht="13.5" customHeight="1">
      <c r="A59" s="21" t="s">
        <v>23</v>
      </c>
      <c r="B59" s="36">
        <v>529</v>
      </c>
      <c r="C59" s="15">
        <v>644</v>
      </c>
      <c r="D59" s="5">
        <f t="shared" si="3"/>
        <v>1173</v>
      </c>
    </row>
    <row r="60" spans="1:4" ht="12.75">
      <c r="A60" s="20" t="s">
        <v>22</v>
      </c>
      <c r="B60" s="62">
        <v>324</v>
      </c>
      <c r="C60" s="16">
        <v>1</v>
      </c>
      <c r="D60" s="5">
        <f t="shared" si="3"/>
        <v>325</v>
      </c>
    </row>
    <row r="61" spans="1:4" ht="13.5" thickBot="1">
      <c r="A61" s="22" t="s">
        <v>9</v>
      </c>
      <c r="B61" s="68">
        <f>SUM(B52:B60)</f>
        <v>143309</v>
      </c>
      <c r="C61" s="27">
        <f>SUM(C52:C60)</f>
        <v>146349</v>
      </c>
      <c r="D61" s="17">
        <f>SUM(D52:D60)</f>
        <v>289658</v>
      </c>
    </row>
    <row r="62" spans="1:4" ht="12.75">
      <c r="A62" s="11"/>
      <c r="B62" s="35"/>
      <c r="C62" s="18"/>
      <c r="D62" s="18"/>
    </row>
    <row r="63" spans="1:4" ht="12.75">
      <c r="A63" s="11"/>
      <c r="B63" s="35"/>
      <c r="C63" s="18"/>
      <c r="D63" s="18"/>
    </row>
    <row r="64" spans="1:4" ht="12.75">
      <c r="A64" s="11"/>
      <c r="B64" s="35"/>
      <c r="C64" s="18"/>
      <c r="D64" s="18"/>
    </row>
    <row r="65" spans="1:4" ht="12.75">
      <c r="A65" s="11"/>
      <c r="B65" s="35"/>
      <c r="C65" s="18"/>
      <c r="D65" s="18"/>
    </row>
    <row r="66" spans="1:4" ht="12.75">
      <c r="A66" s="11"/>
      <c r="B66" s="35"/>
      <c r="C66" s="18"/>
      <c r="D66" s="18"/>
    </row>
    <row r="67" spans="1:4" ht="12.75">
      <c r="A67" s="11"/>
      <c r="B67" s="35"/>
      <c r="C67" s="18"/>
      <c r="D67" s="18"/>
    </row>
    <row r="68" spans="1:4" ht="37.5" customHeight="1" thickBot="1">
      <c r="A68" s="51" t="s">
        <v>73</v>
      </c>
      <c r="B68" s="51"/>
      <c r="C68" s="51"/>
      <c r="D68" s="51"/>
    </row>
    <row r="69" spans="1:4" ht="13.5" customHeight="1" thickBot="1">
      <c r="A69" s="58" t="s">
        <v>13</v>
      </c>
      <c r="B69" s="41" t="s">
        <v>18</v>
      </c>
      <c r="C69" s="42"/>
      <c r="D69" s="43" t="s">
        <v>16</v>
      </c>
    </row>
    <row r="70" spans="1:4" ht="12.75" customHeight="1">
      <c r="A70" s="59"/>
      <c r="B70" s="48" t="s">
        <v>20</v>
      </c>
      <c r="C70" s="54" t="s">
        <v>4</v>
      </c>
      <c r="D70" s="46"/>
    </row>
    <row r="71" spans="1:4" ht="12.75">
      <c r="A71" s="59"/>
      <c r="B71" s="57"/>
      <c r="C71" s="55"/>
      <c r="D71" s="46"/>
    </row>
    <row r="72" spans="1:4" ht="13.5" thickBot="1">
      <c r="A72" s="60"/>
      <c r="B72" s="50"/>
      <c r="C72" s="56"/>
      <c r="D72" s="47"/>
    </row>
    <row r="73" spans="1:4" ht="12.75">
      <c r="A73" s="71" t="s">
        <v>12</v>
      </c>
      <c r="B73" s="30"/>
      <c r="C73" s="30"/>
      <c r="D73" s="12"/>
    </row>
    <row r="74" spans="1:4" ht="12.75">
      <c r="A74" s="40" t="s">
        <v>68</v>
      </c>
      <c r="B74" s="32">
        <v>13377</v>
      </c>
      <c r="C74" s="15">
        <v>13825</v>
      </c>
      <c r="D74" s="5">
        <f aca="true" t="shared" si="4" ref="D74:D95">SUM(B74:C74)</f>
        <v>27202</v>
      </c>
    </row>
    <row r="75" spans="1:4" ht="12.75">
      <c r="A75" s="40" t="s">
        <v>51</v>
      </c>
      <c r="B75" s="32">
        <v>10901</v>
      </c>
      <c r="C75" s="15">
        <v>9855</v>
      </c>
      <c r="D75" s="5">
        <f t="shared" si="4"/>
        <v>20756</v>
      </c>
    </row>
    <row r="76" spans="1:4" ht="12.75">
      <c r="A76" s="40" t="s">
        <v>49</v>
      </c>
      <c r="B76" s="32">
        <v>15701</v>
      </c>
      <c r="C76" s="15">
        <v>16073</v>
      </c>
      <c r="D76" s="5">
        <f t="shared" si="4"/>
        <v>31774</v>
      </c>
    </row>
    <row r="77" spans="1:4" ht="12.75">
      <c r="A77" s="40" t="s">
        <v>50</v>
      </c>
      <c r="B77" s="32">
        <v>19193</v>
      </c>
      <c r="C77" s="15">
        <v>16687</v>
      </c>
      <c r="D77" s="5">
        <f t="shared" si="4"/>
        <v>35880</v>
      </c>
    </row>
    <row r="78" spans="1:4" ht="12.75">
      <c r="A78" s="40" t="s">
        <v>52</v>
      </c>
      <c r="B78" s="32">
        <v>8136</v>
      </c>
      <c r="C78" s="15">
        <v>27</v>
      </c>
      <c r="D78" s="5">
        <f t="shared" si="4"/>
        <v>8163</v>
      </c>
    </row>
    <row r="79" spans="1:4" ht="12.75">
      <c r="A79" s="40" t="s">
        <v>53</v>
      </c>
      <c r="B79" s="32">
        <v>14820</v>
      </c>
      <c r="C79" s="15">
        <v>404</v>
      </c>
      <c r="D79" s="5">
        <f t="shared" si="4"/>
        <v>15224</v>
      </c>
    </row>
    <row r="80" spans="1:4" ht="12.75">
      <c r="A80" s="40" t="s">
        <v>54</v>
      </c>
      <c r="B80" s="32">
        <v>9204</v>
      </c>
      <c r="C80" s="15">
        <v>6065</v>
      </c>
      <c r="D80" s="5">
        <f t="shared" si="4"/>
        <v>15269</v>
      </c>
    </row>
    <row r="81" spans="1:4" ht="12.75">
      <c r="A81" s="40" t="s">
        <v>55</v>
      </c>
      <c r="B81" s="32">
        <v>10331</v>
      </c>
      <c r="C81" s="15">
        <v>3174</v>
      </c>
      <c r="D81" s="5">
        <f t="shared" si="4"/>
        <v>13505</v>
      </c>
    </row>
    <row r="82" spans="1:4" ht="12.75">
      <c r="A82" s="40" t="s">
        <v>56</v>
      </c>
      <c r="B82" s="32">
        <v>20633</v>
      </c>
      <c r="C82" s="15">
        <v>345</v>
      </c>
      <c r="D82" s="5">
        <f t="shared" si="4"/>
        <v>20978</v>
      </c>
    </row>
    <row r="83" spans="1:4" ht="12.75">
      <c r="A83" s="40" t="s">
        <v>71</v>
      </c>
      <c r="B83" s="32">
        <v>10529</v>
      </c>
      <c r="C83" s="15">
        <v>8328</v>
      </c>
      <c r="D83" s="5">
        <f t="shared" si="4"/>
        <v>18857</v>
      </c>
    </row>
    <row r="84" spans="1:4" ht="12.75">
      <c r="A84" s="40" t="s">
        <v>57</v>
      </c>
      <c r="B84" s="32">
        <v>39206</v>
      </c>
      <c r="C84" s="15">
        <v>612</v>
      </c>
      <c r="D84" s="5">
        <f t="shared" si="4"/>
        <v>39818</v>
      </c>
    </row>
    <row r="85" spans="1:4" ht="12.75">
      <c r="A85" s="40" t="s">
        <v>58</v>
      </c>
      <c r="B85" s="32">
        <v>12131</v>
      </c>
      <c r="C85" s="15">
        <v>374</v>
      </c>
      <c r="D85" s="5">
        <f t="shared" si="4"/>
        <v>12505</v>
      </c>
    </row>
    <row r="86" spans="1:4" ht="12.75">
      <c r="A86" s="40" t="s">
        <v>59</v>
      </c>
      <c r="B86" s="32">
        <v>13033</v>
      </c>
      <c r="C86" s="15">
        <v>287</v>
      </c>
      <c r="D86" s="5">
        <f t="shared" si="4"/>
        <v>13320</v>
      </c>
    </row>
    <row r="87" spans="1:4" ht="12.75">
      <c r="A87" s="40" t="s">
        <v>60</v>
      </c>
      <c r="B87" s="32">
        <v>12884</v>
      </c>
      <c r="C87" s="15">
        <v>238</v>
      </c>
      <c r="D87" s="5">
        <f t="shared" si="4"/>
        <v>13122</v>
      </c>
    </row>
    <row r="88" spans="1:4" ht="12.75">
      <c r="A88" s="40" t="s">
        <v>61</v>
      </c>
      <c r="B88" s="32">
        <v>2894</v>
      </c>
      <c r="C88" s="15">
        <v>14620</v>
      </c>
      <c r="D88" s="5">
        <f t="shared" si="4"/>
        <v>17514</v>
      </c>
    </row>
    <row r="89" spans="1:4" ht="12.75">
      <c r="A89" s="40" t="s">
        <v>62</v>
      </c>
      <c r="B89" s="32">
        <v>4318</v>
      </c>
      <c r="C89" s="15">
        <v>2371</v>
      </c>
      <c r="D89" s="5">
        <f t="shared" si="4"/>
        <v>6689</v>
      </c>
    </row>
    <row r="90" spans="1:4" ht="12.75">
      <c r="A90" s="40" t="s">
        <v>63</v>
      </c>
      <c r="B90" s="32">
        <v>10421</v>
      </c>
      <c r="C90" s="15">
        <v>200</v>
      </c>
      <c r="D90" s="5">
        <f t="shared" si="4"/>
        <v>10621</v>
      </c>
    </row>
    <row r="91" spans="1:4" ht="12.75">
      <c r="A91" s="40" t="s">
        <v>64</v>
      </c>
      <c r="B91" s="32">
        <v>6648</v>
      </c>
      <c r="C91" s="15">
        <v>11605</v>
      </c>
      <c r="D91" s="5">
        <f t="shared" si="4"/>
        <v>18253</v>
      </c>
    </row>
    <row r="92" spans="1:4" ht="12.75">
      <c r="A92" s="40" t="s">
        <v>65</v>
      </c>
      <c r="B92" s="32">
        <v>38838</v>
      </c>
      <c r="C92" s="15">
        <v>303</v>
      </c>
      <c r="D92" s="5">
        <f t="shared" si="4"/>
        <v>39141</v>
      </c>
    </row>
    <row r="93" spans="1:4" ht="12.75">
      <c r="A93" s="40" t="s">
        <v>67</v>
      </c>
      <c r="B93" s="32">
        <v>23601</v>
      </c>
      <c r="C93" s="15">
        <v>90537</v>
      </c>
      <c r="D93" s="5">
        <f t="shared" si="4"/>
        <v>114138</v>
      </c>
    </row>
    <row r="94" spans="1:4" ht="13.5" thickBot="1">
      <c r="A94" s="40" t="s">
        <v>66</v>
      </c>
      <c r="B94" s="32">
        <v>2961</v>
      </c>
      <c r="C94" s="15">
        <v>1590</v>
      </c>
      <c r="D94" s="5">
        <f t="shared" si="4"/>
        <v>4551</v>
      </c>
    </row>
    <row r="95" spans="1:4" ht="13.5" thickBot="1">
      <c r="A95" s="72" t="s">
        <v>5</v>
      </c>
      <c r="B95" s="31">
        <f>SUM(B74:B94)</f>
        <v>299760</v>
      </c>
      <c r="C95" s="31">
        <f>SUM(C74:C94)</f>
        <v>197520</v>
      </c>
      <c r="D95" s="10">
        <f t="shared" si="4"/>
        <v>497280</v>
      </c>
    </row>
    <row r="96" spans="1:4" ht="12.75">
      <c r="A96" s="71" t="s">
        <v>11</v>
      </c>
      <c r="B96" s="26"/>
      <c r="C96" s="26"/>
      <c r="D96" s="6"/>
    </row>
    <row r="97" spans="1:4" ht="12.75">
      <c r="A97" s="40" t="s">
        <v>68</v>
      </c>
      <c r="B97" s="32">
        <v>14715</v>
      </c>
      <c r="C97" s="15">
        <v>14783</v>
      </c>
      <c r="D97" s="5">
        <f aca="true" t="shared" si="5" ref="D97:D118">SUM(B97:C97)</f>
        <v>29498</v>
      </c>
    </row>
    <row r="98" spans="1:4" ht="12.75">
      <c r="A98" s="40" t="s">
        <v>51</v>
      </c>
      <c r="B98" s="32">
        <v>11495</v>
      </c>
      <c r="C98" s="15">
        <v>10245</v>
      </c>
      <c r="D98" s="5">
        <f t="shared" si="5"/>
        <v>21740</v>
      </c>
    </row>
    <row r="99" spans="1:4" ht="12.75">
      <c r="A99" s="40" t="s">
        <v>49</v>
      </c>
      <c r="B99" s="32">
        <v>16696</v>
      </c>
      <c r="C99" s="15">
        <v>16799</v>
      </c>
      <c r="D99" s="5">
        <f t="shared" si="5"/>
        <v>33495</v>
      </c>
    </row>
    <row r="100" spans="1:4" ht="12.75">
      <c r="A100" s="40" t="s">
        <v>50</v>
      </c>
      <c r="B100" s="36">
        <v>20096</v>
      </c>
      <c r="C100" s="15">
        <v>17383</v>
      </c>
      <c r="D100" s="5">
        <f t="shared" si="5"/>
        <v>37479</v>
      </c>
    </row>
    <row r="101" spans="1:4" ht="12.75">
      <c r="A101" s="40" t="s">
        <v>52</v>
      </c>
      <c r="B101" s="36">
        <v>8278</v>
      </c>
      <c r="C101" s="15">
        <v>34</v>
      </c>
      <c r="D101" s="5">
        <f t="shared" si="5"/>
        <v>8312</v>
      </c>
    </row>
    <row r="102" spans="1:4" ht="12.75">
      <c r="A102" s="40" t="s">
        <v>53</v>
      </c>
      <c r="B102" s="32">
        <v>15532</v>
      </c>
      <c r="C102" s="15">
        <v>465</v>
      </c>
      <c r="D102" s="5">
        <f t="shared" si="5"/>
        <v>15997</v>
      </c>
    </row>
    <row r="103" spans="1:4" ht="12.75">
      <c r="A103" s="40" t="s">
        <v>54</v>
      </c>
      <c r="B103" s="32">
        <v>9614</v>
      </c>
      <c r="C103" s="15">
        <v>6378</v>
      </c>
      <c r="D103" s="5">
        <f t="shared" si="5"/>
        <v>15992</v>
      </c>
    </row>
    <row r="104" spans="1:4" ht="12.75">
      <c r="A104" s="40" t="s">
        <v>55</v>
      </c>
      <c r="B104" s="36">
        <v>10834</v>
      </c>
      <c r="C104" s="15">
        <v>3432</v>
      </c>
      <c r="D104" s="5">
        <f t="shared" si="5"/>
        <v>14266</v>
      </c>
    </row>
    <row r="105" spans="1:4" ht="12.75">
      <c r="A105" s="40" t="s">
        <v>56</v>
      </c>
      <c r="B105" s="36">
        <v>21297</v>
      </c>
      <c r="C105" s="15">
        <v>453</v>
      </c>
      <c r="D105" s="5">
        <f t="shared" si="5"/>
        <v>21750</v>
      </c>
    </row>
    <row r="106" spans="1:4" ht="12.75">
      <c r="A106" s="40" t="s">
        <v>71</v>
      </c>
      <c r="B106" s="36">
        <v>11199</v>
      </c>
      <c r="C106" s="15">
        <v>8803</v>
      </c>
      <c r="D106" s="5">
        <f t="shared" si="5"/>
        <v>20002</v>
      </c>
    </row>
    <row r="107" spans="1:4" ht="12.75">
      <c r="A107" s="40" t="s">
        <v>57</v>
      </c>
      <c r="B107" s="32">
        <v>39651</v>
      </c>
      <c r="C107" s="15">
        <v>676</v>
      </c>
      <c r="D107" s="5">
        <f t="shared" si="5"/>
        <v>40327</v>
      </c>
    </row>
    <row r="108" spans="1:4" ht="12.75">
      <c r="A108" s="40" t="s">
        <v>58</v>
      </c>
      <c r="B108" s="32">
        <v>12818</v>
      </c>
      <c r="C108" s="15">
        <v>489</v>
      </c>
      <c r="D108" s="5">
        <f t="shared" si="5"/>
        <v>13307</v>
      </c>
    </row>
    <row r="109" spans="1:4" ht="12.75">
      <c r="A109" s="40" t="s">
        <v>59</v>
      </c>
      <c r="B109" s="32">
        <v>13876</v>
      </c>
      <c r="C109" s="15">
        <v>385</v>
      </c>
      <c r="D109" s="5">
        <f t="shared" si="5"/>
        <v>14261</v>
      </c>
    </row>
    <row r="110" spans="1:4" ht="12.75">
      <c r="A110" s="40" t="s">
        <v>60</v>
      </c>
      <c r="B110" s="32">
        <v>13255</v>
      </c>
      <c r="C110" s="15">
        <v>292</v>
      </c>
      <c r="D110" s="5">
        <f t="shared" si="5"/>
        <v>13547</v>
      </c>
    </row>
    <row r="111" spans="1:4" ht="12.75">
      <c r="A111" s="40" t="s">
        <v>61</v>
      </c>
      <c r="B111" s="36">
        <v>3218</v>
      </c>
      <c r="C111" s="15">
        <v>15080</v>
      </c>
      <c r="D111" s="5">
        <f t="shared" si="5"/>
        <v>18298</v>
      </c>
    </row>
    <row r="112" spans="1:4" ht="12.75">
      <c r="A112" s="40" t="s">
        <v>62</v>
      </c>
      <c r="B112" s="36">
        <v>4521</v>
      </c>
      <c r="C112" s="15">
        <v>2495</v>
      </c>
      <c r="D112" s="5">
        <f t="shared" si="5"/>
        <v>7016</v>
      </c>
    </row>
    <row r="113" spans="1:4" ht="12.75">
      <c r="A113" s="40" t="s">
        <v>63</v>
      </c>
      <c r="B113" s="36">
        <v>11004</v>
      </c>
      <c r="C113" s="15">
        <v>273</v>
      </c>
      <c r="D113" s="5">
        <f t="shared" si="5"/>
        <v>11277</v>
      </c>
    </row>
    <row r="114" spans="1:4" ht="12.75">
      <c r="A114" s="40" t="s">
        <v>64</v>
      </c>
      <c r="B114" s="36">
        <v>7322</v>
      </c>
      <c r="C114" s="15">
        <v>12225</v>
      </c>
      <c r="D114" s="5">
        <f t="shared" si="5"/>
        <v>19547</v>
      </c>
    </row>
    <row r="115" spans="1:4" ht="12.75">
      <c r="A115" s="40" t="s">
        <v>65</v>
      </c>
      <c r="B115" s="36">
        <v>39973</v>
      </c>
      <c r="C115" s="15">
        <v>328</v>
      </c>
      <c r="D115" s="5">
        <f t="shared" si="5"/>
        <v>40301</v>
      </c>
    </row>
    <row r="116" spans="1:4" ht="12.75">
      <c r="A116" s="40" t="s">
        <v>67</v>
      </c>
      <c r="B116" s="36">
        <v>21989</v>
      </c>
      <c r="C116" s="15">
        <v>89827</v>
      </c>
      <c r="D116" s="5">
        <f t="shared" si="5"/>
        <v>111816</v>
      </c>
    </row>
    <row r="117" spans="1:4" ht="13.5" thickBot="1">
      <c r="A117" s="40" t="s">
        <v>66</v>
      </c>
      <c r="B117" s="39">
        <v>3062</v>
      </c>
      <c r="C117" s="15">
        <v>1685</v>
      </c>
      <c r="D117" s="5">
        <f t="shared" si="5"/>
        <v>4747</v>
      </c>
    </row>
    <row r="118" spans="1:4" ht="13.5" thickBot="1">
      <c r="A118" s="72" t="s">
        <v>5</v>
      </c>
      <c r="B118" s="31">
        <f>SUM(B97:B117)</f>
        <v>310445</v>
      </c>
      <c r="C118" s="31">
        <f>SUM(C97:C117)</f>
        <v>202530</v>
      </c>
      <c r="D118" s="10">
        <f t="shared" si="5"/>
        <v>512975</v>
      </c>
    </row>
    <row r="119" spans="1:4" ht="12.75">
      <c r="A119" s="71" t="s">
        <v>8</v>
      </c>
      <c r="B119" s="26"/>
      <c r="C119" s="26"/>
      <c r="D119" s="6"/>
    </row>
    <row r="120" spans="1:4" ht="12.75">
      <c r="A120" s="40" t="s">
        <v>68</v>
      </c>
      <c r="B120" s="32">
        <v>6382</v>
      </c>
      <c r="C120" s="15">
        <v>6656</v>
      </c>
      <c r="D120" s="5">
        <f aca="true" t="shared" si="6" ref="D120:D141">SUM(B120:C120)</f>
        <v>13038</v>
      </c>
    </row>
    <row r="121" spans="1:4" ht="12.75">
      <c r="A121" s="40" t="s">
        <v>51</v>
      </c>
      <c r="B121" s="32">
        <v>5455</v>
      </c>
      <c r="C121" s="15">
        <v>4803</v>
      </c>
      <c r="D121" s="5">
        <f t="shared" si="6"/>
        <v>10258</v>
      </c>
    </row>
    <row r="122" spans="1:4" ht="12.75">
      <c r="A122" s="40" t="s">
        <v>49</v>
      </c>
      <c r="B122" s="32">
        <v>8326</v>
      </c>
      <c r="C122" s="15">
        <v>8390</v>
      </c>
      <c r="D122" s="5">
        <f t="shared" si="6"/>
        <v>16716</v>
      </c>
    </row>
    <row r="123" spans="1:4" ht="12.75">
      <c r="A123" s="40" t="s">
        <v>50</v>
      </c>
      <c r="B123" s="32">
        <v>10398</v>
      </c>
      <c r="C123" s="15">
        <v>9237</v>
      </c>
      <c r="D123" s="5">
        <f t="shared" si="6"/>
        <v>19635</v>
      </c>
    </row>
    <row r="124" spans="1:4" ht="12.75">
      <c r="A124" s="40" t="s">
        <v>52</v>
      </c>
      <c r="B124" s="32">
        <v>4254</v>
      </c>
      <c r="C124" s="15">
        <v>16</v>
      </c>
      <c r="D124" s="5">
        <f t="shared" si="6"/>
        <v>4270</v>
      </c>
    </row>
    <row r="125" spans="1:4" ht="12.75">
      <c r="A125" s="40" t="s">
        <v>53</v>
      </c>
      <c r="B125" s="32">
        <v>8154</v>
      </c>
      <c r="C125" s="15">
        <v>214</v>
      </c>
      <c r="D125" s="5">
        <f t="shared" si="6"/>
        <v>8368</v>
      </c>
    </row>
    <row r="126" spans="1:4" ht="12.75">
      <c r="A126" s="40" t="s">
        <v>54</v>
      </c>
      <c r="B126" s="32">
        <v>4928</v>
      </c>
      <c r="C126" s="15">
        <v>3231</v>
      </c>
      <c r="D126" s="5">
        <f t="shared" si="6"/>
        <v>8159</v>
      </c>
    </row>
    <row r="127" spans="1:4" ht="12.75">
      <c r="A127" s="40" t="s">
        <v>55</v>
      </c>
      <c r="B127" s="32">
        <v>5750</v>
      </c>
      <c r="C127" s="15">
        <v>1673</v>
      </c>
      <c r="D127" s="5">
        <f t="shared" si="6"/>
        <v>7423</v>
      </c>
    </row>
    <row r="128" spans="1:4" ht="12.75">
      <c r="A128" s="40" t="s">
        <v>56</v>
      </c>
      <c r="B128" s="32">
        <v>11048</v>
      </c>
      <c r="C128" s="15">
        <v>176</v>
      </c>
      <c r="D128" s="5">
        <f t="shared" si="6"/>
        <v>11224</v>
      </c>
    </row>
    <row r="129" spans="1:4" ht="12.75">
      <c r="A129" s="40" t="s">
        <v>71</v>
      </c>
      <c r="B129" s="32">
        <v>5705</v>
      </c>
      <c r="C129" s="15">
        <v>4602</v>
      </c>
      <c r="D129" s="5">
        <f t="shared" si="6"/>
        <v>10307</v>
      </c>
    </row>
    <row r="130" spans="1:4" ht="12.75">
      <c r="A130" s="40" t="s">
        <v>57</v>
      </c>
      <c r="B130" s="32">
        <v>21053</v>
      </c>
      <c r="C130" s="15">
        <v>266</v>
      </c>
      <c r="D130" s="5">
        <f t="shared" si="6"/>
        <v>21319</v>
      </c>
    </row>
    <row r="131" spans="1:4" ht="12.75">
      <c r="A131" s="40" t="s">
        <v>58</v>
      </c>
      <c r="B131" s="32">
        <v>6714</v>
      </c>
      <c r="C131" s="15">
        <v>213</v>
      </c>
      <c r="D131" s="5">
        <f t="shared" si="6"/>
        <v>6927</v>
      </c>
    </row>
    <row r="132" spans="1:4" ht="12.75">
      <c r="A132" s="40" t="s">
        <v>59</v>
      </c>
      <c r="B132" s="32">
        <v>7546</v>
      </c>
      <c r="C132" s="15">
        <v>176</v>
      </c>
      <c r="D132" s="5">
        <f t="shared" si="6"/>
        <v>7722</v>
      </c>
    </row>
    <row r="133" spans="1:4" ht="12.75">
      <c r="A133" s="40" t="s">
        <v>60</v>
      </c>
      <c r="B133" s="32">
        <v>6975</v>
      </c>
      <c r="C133" s="15">
        <v>145</v>
      </c>
      <c r="D133" s="5">
        <f t="shared" si="6"/>
        <v>7120</v>
      </c>
    </row>
    <row r="134" spans="1:4" ht="12.75">
      <c r="A134" s="40" t="s">
        <v>61</v>
      </c>
      <c r="B134" s="32">
        <v>1670</v>
      </c>
      <c r="C134" s="15">
        <v>7769</v>
      </c>
      <c r="D134" s="5">
        <f t="shared" si="6"/>
        <v>9439</v>
      </c>
    </row>
    <row r="135" spans="1:4" ht="12.75">
      <c r="A135" s="40" t="s">
        <v>62</v>
      </c>
      <c r="B135" s="32">
        <v>2275</v>
      </c>
      <c r="C135" s="15">
        <v>1271</v>
      </c>
      <c r="D135" s="5">
        <f t="shared" si="6"/>
        <v>3546</v>
      </c>
    </row>
    <row r="136" spans="1:4" ht="12.75">
      <c r="A136" s="40" t="s">
        <v>63</v>
      </c>
      <c r="B136" s="32">
        <v>5693</v>
      </c>
      <c r="C136" s="15">
        <v>99</v>
      </c>
      <c r="D136" s="5">
        <f t="shared" si="6"/>
        <v>5792</v>
      </c>
    </row>
    <row r="137" spans="1:4" ht="12.75">
      <c r="A137" s="40" t="s">
        <v>64</v>
      </c>
      <c r="B137" s="32">
        <v>3544</v>
      </c>
      <c r="C137" s="15">
        <v>6246</v>
      </c>
      <c r="D137" s="5">
        <f t="shared" si="6"/>
        <v>9790</v>
      </c>
    </row>
    <row r="138" spans="1:4" ht="12.75">
      <c r="A138" s="40" t="s">
        <v>65</v>
      </c>
      <c r="B138" s="32">
        <v>20663</v>
      </c>
      <c r="C138" s="15">
        <v>140</v>
      </c>
      <c r="D138" s="5">
        <f t="shared" si="6"/>
        <v>20803</v>
      </c>
    </row>
    <row r="139" spans="1:4" ht="12.75">
      <c r="A139" s="40" t="s">
        <v>67</v>
      </c>
      <c r="B139" s="32">
        <v>12154</v>
      </c>
      <c r="C139" s="15">
        <v>50429</v>
      </c>
      <c r="D139" s="5">
        <f t="shared" si="6"/>
        <v>62583</v>
      </c>
    </row>
    <row r="140" spans="1:4" ht="13.5" thickBot="1">
      <c r="A140" s="40" t="s">
        <v>66</v>
      </c>
      <c r="B140" s="32">
        <v>1616</v>
      </c>
      <c r="C140" s="15">
        <v>746</v>
      </c>
      <c r="D140" s="5">
        <f t="shared" si="6"/>
        <v>2362</v>
      </c>
    </row>
    <row r="141" spans="1:4" ht="13.5" thickBot="1">
      <c r="A141" s="72" t="s">
        <v>5</v>
      </c>
      <c r="B141" s="31">
        <f>SUM(B120:B140)</f>
        <v>160303</v>
      </c>
      <c r="C141" s="31">
        <f>C120+C121+C122+C123+C124+C125+C126+C127+C128+C129+C130+C131+C132+C133+C134+C135+C136+C137+C138+C139+C140</f>
        <v>106498</v>
      </c>
      <c r="D141" s="10">
        <f t="shared" si="6"/>
        <v>266801</v>
      </c>
    </row>
    <row r="142" spans="2:3" ht="12.75">
      <c r="B142" s="37"/>
      <c r="C142" s="23"/>
    </row>
    <row r="143" ht="12.75">
      <c r="B143" s="38"/>
    </row>
    <row r="146" ht="18.75" customHeight="1" hidden="1"/>
  </sheetData>
  <sheetProtection/>
  <mergeCells count="12">
    <mergeCell ref="A1:D1"/>
    <mergeCell ref="A68:D68"/>
    <mergeCell ref="B2:C2"/>
    <mergeCell ref="C70:C72"/>
    <mergeCell ref="B70:B72"/>
    <mergeCell ref="A69:A72"/>
    <mergeCell ref="B69:C69"/>
    <mergeCell ref="A2:A4"/>
    <mergeCell ref="D2:D4"/>
    <mergeCell ref="C3:C4"/>
    <mergeCell ref="B3:B4"/>
    <mergeCell ref="D69:D72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2017-01-11T08:07:40Z</cp:lastPrinted>
  <dcterms:created xsi:type="dcterms:W3CDTF">2000-02-22T04:45:26Z</dcterms:created>
  <dcterms:modified xsi:type="dcterms:W3CDTF">2017-01-12T01:37:23Z</dcterms:modified>
  <cp:category/>
  <cp:version/>
  <cp:contentType/>
  <cp:contentStatus/>
</cp:coreProperties>
</file>